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embeddings/oleObject1.bin" ContentType="application/vnd.openxmlformats-officedocument.oleObject"/>
  <Override PartName="/xl/drawings/drawing12.xml" ContentType="application/vnd.openxmlformats-officedocument.drawing+xml"/>
  <Override PartName="/xl/drawings/drawing13.xml" ContentType="application/vnd.openxmlformats-officedocument.drawing+xml"/>
  <Override PartName="/xl/embeddings/oleObject2.bin" ContentType="application/vnd.openxmlformats-officedocument.oleObject"/>
  <Override PartName="/xl/drawings/drawing14.xml" ContentType="application/vnd.openxmlformats-officedocument.drawing+xml"/>
  <Override PartName="/xl/drawings/drawing15.xml" ContentType="application/vnd.openxmlformats-officedocument.drawing+xml"/>
  <Override PartName="/xl/embeddings/oleObject3.bin" ContentType="application/vnd.openxmlformats-officedocument.oleObject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Primus\1. Schiessen\1. Bündner Schiesssportverband\Matchcup 300m\Ranglisten\2026\"/>
    </mc:Choice>
  </mc:AlternateContent>
  <bookViews>
    <workbookView xWindow="0" yWindow="0" windowWidth="28800" windowHeight="12270" firstSheet="3" activeTab="3"/>
  </bookViews>
  <sheets>
    <sheet name="Team A2" sheetId="11" state="hidden" r:id="rId1"/>
    <sheet name="Team A1" sheetId="12" state="hidden" r:id="rId2"/>
    <sheet name="Team C2" sheetId="14" state="hidden" r:id="rId3"/>
    <sheet name="Titelblatt" sheetId="25" r:id="rId4"/>
    <sheet name="Kat. A 2 Stellung" sheetId="21" r:id="rId5"/>
    <sheet name="Kat. D 2 Stellung" sheetId="4" r:id="rId6"/>
    <sheet name="Kat. A liegend" sheetId="22" r:id="rId7"/>
    <sheet name="Kat. D liegend" sheetId="23" r:id="rId8"/>
    <sheet name="Kat. E liegend" sheetId="24" r:id="rId9"/>
    <sheet name="Team C1" sheetId="19" state="hidden" r:id="rId10"/>
    <sheet name="PA" sheetId="5" state="hidden" r:id="rId11"/>
    <sheet name="Team PA" sheetId="16" state="hidden" r:id="rId12"/>
    <sheet name="PB" sheetId="6" state="hidden" r:id="rId13"/>
    <sheet name="Team PB" sheetId="17" state="hidden" r:id="rId14"/>
    <sheet name="PC" sheetId="7" state="hidden" r:id="rId15"/>
    <sheet name="Team PC" sheetId="20" state="hidden" r:id="rId16"/>
  </sheets>
  <definedNames>
    <definedName name="_xlnm.Print_Titles" localSheetId="4">'Kat. A 2 Stellung'!$11:$12</definedName>
    <definedName name="_xlnm.Print_Titles" localSheetId="6">'Kat. A liegend'!$11:$12</definedName>
    <definedName name="_xlnm.Print_Titles" localSheetId="5">'Kat. D 2 Stellung'!$11:$12</definedName>
    <definedName name="_xlnm.Print_Titles" localSheetId="7">'Kat. D liegend'!$11:$12</definedName>
    <definedName name="_xlnm.Print_Titles" localSheetId="8">'Kat. E liegend'!$11:$12</definedName>
    <definedName name="_xlnm.Print_Titles" localSheetId="3">Titelblatt!#REF!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21" l="1"/>
  <c r="N25" i="22" l="1"/>
  <c r="N24" i="22" l="1"/>
  <c r="N25" i="21" l="1"/>
  <c r="O25" i="21" l="1"/>
  <c r="N13" i="4"/>
  <c r="J13" i="4"/>
  <c r="O13" i="4" l="1"/>
  <c r="N18" i="21"/>
  <c r="J18" i="21"/>
  <c r="O18" i="21" l="1"/>
  <c r="N16" i="24"/>
  <c r="N29" i="22" l="1"/>
  <c r="N36" i="24"/>
  <c r="N27" i="22"/>
  <c r="N40" i="24"/>
  <c r="N18" i="24" l="1"/>
  <c r="N29" i="24"/>
  <c r="N26" i="24" l="1"/>
  <c r="N32" i="24" l="1"/>
  <c r="N24" i="23"/>
  <c r="N21" i="21" l="1"/>
  <c r="J21" i="21"/>
  <c r="N18" i="23"/>
  <c r="N23" i="23"/>
  <c r="N22" i="22"/>
  <c r="N23" i="24"/>
  <c r="N22" i="24"/>
  <c r="N17" i="24"/>
  <c r="N22" i="23"/>
  <c r="N15" i="23"/>
  <c r="N21" i="23"/>
  <c r="N25" i="23"/>
  <c r="N20" i="23"/>
  <c r="N26" i="4"/>
  <c r="N23" i="4"/>
  <c r="N24" i="4"/>
  <c r="N22" i="4"/>
  <c r="J26" i="4"/>
  <c r="J23" i="4"/>
  <c r="J24" i="4"/>
  <c r="J22" i="4"/>
  <c r="N16" i="23"/>
  <c r="O26" i="4" l="1"/>
  <c r="O23" i="4"/>
  <c r="O24" i="4"/>
  <c r="O21" i="21"/>
  <c r="O22" i="4"/>
  <c r="N21" i="22"/>
  <c r="N28" i="22"/>
  <c r="N13" i="22"/>
  <c r="N16" i="22"/>
  <c r="N19" i="22"/>
  <c r="N30" i="22"/>
  <c r="N26" i="22"/>
  <c r="N18" i="22"/>
  <c r="N15" i="22"/>
  <c r="N14" i="22"/>
  <c r="N20" i="22"/>
  <c r="N17" i="22"/>
  <c r="N23" i="22"/>
  <c r="N14" i="4" l="1"/>
  <c r="J14" i="4"/>
  <c r="O14" i="4" l="1"/>
  <c r="N25" i="24" l="1"/>
  <c r="N35" i="24"/>
  <c r="N25" i="4" l="1"/>
  <c r="J25" i="4"/>
  <c r="N31" i="24"/>
  <c r="N14" i="21"/>
  <c r="J14" i="21"/>
  <c r="O14" i="21" l="1"/>
  <c r="O25" i="4"/>
  <c r="N17" i="23"/>
  <c r="N37" i="24" l="1"/>
  <c r="N24" i="21" l="1"/>
  <c r="J24" i="21"/>
  <c r="O24" i="21" l="1"/>
  <c r="N26" i="23" l="1"/>
  <c r="N24" i="24" l="1"/>
  <c r="N30" i="24" l="1"/>
  <c r="N23" i="21" l="1"/>
  <c r="J23" i="21"/>
  <c r="O23" i="21" l="1"/>
  <c r="N22" i="21" l="1"/>
  <c r="J22" i="21"/>
  <c r="N21" i="4"/>
  <c r="J21" i="4"/>
  <c r="N19" i="24"/>
  <c r="N16" i="4"/>
  <c r="J16" i="4"/>
  <c r="N34" i="24"/>
  <c r="O22" i="21" l="1"/>
  <c r="O16" i="4"/>
  <c r="O21" i="4"/>
  <c r="J19" i="4"/>
  <c r="J18" i="4"/>
  <c r="J20" i="4"/>
  <c r="N20" i="24" l="1"/>
  <c r="N19" i="23" l="1"/>
  <c r="N14" i="23" l="1"/>
  <c r="N38" i="24"/>
  <c r="N27" i="24"/>
  <c r="N33" i="24" l="1"/>
  <c r="N13" i="24" l="1"/>
  <c r="N15" i="24"/>
  <c r="N14" i="24" l="1"/>
  <c r="N39" i="24"/>
  <c r="N28" i="24"/>
  <c r="N21" i="24"/>
  <c r="N13" i="23"/>
  <c r="N19" i="4"/>
  <c r="N18" i="4"/>
  <c r="J15" i="4"/>
  <c r="N15" i="4"/>
  <c r="J17" i="4"/>
  <c r="N17" i="4"/>
  <c r="N20" i="4"/>
  <c r="J17" i="21"/>
  <c r="N17" i="21"/>
  <c r="J16" i="21"/>
  <c r="N16" i="21"/>
  <c r="J13" i="21"/>
  <c r="N13" i="21"/>
  <c r="J20" i="21"/>
  <c r="N20" i="21"/>
  <c r="J19" i="21"/>
  <c r="N19" i="21"/>
  <c r="J15" i="21"/>
  <c r="N15" i="21"/>
  <c r="V23" i="17"/>
  <c r="O23" i="17"/>
  <c r="W23" i="17"/>
  <c r="V22" i="17"/>
  <c r="O22" i="17"/>
  <c r="W22" i="17" s="1"/>
  <c r="V21" i="17"/>
  <c r="W21" i="17" s="1"/>
  <c r="X20" i="17" s="1"/>
  <c r="O21" i="17"/>
  <c r="V19" i="17"/>
  <c r="W19" i="17" s="1"/>
  <c r="O19" i="17"/>
  <c r="V18" i="17"/>
  <c r="O18" i="17"/>
  <c r="W18" i="17" s="1"/>
  <c r="O17" i="17"/>
  <c r="V17" i="17"/>
  <c r="W17" i="17"/>
  <c r="X16" i="17" s="1"/>
  <c r="V15" i="17"/>
  <c r="W15" i="17" s="1"/>
  <c r="O15" i="17"/>
  <c r="V14" i="17"/>
  <c r="O14" i="17"/>
  <c r="W14" i="17"/>
  <c r="V13" i="17"/>
  <c r="W13" i="17" s="1"/>
  <c r="O13" i="17"/>
  <c r="U20" i="7"/>
  <c r="N20" i="7"/>
  <c r="V20" i="7" s="1"/>
  <c r="R30" i="19"/>
  <c r="O43" i="19"/>
  <c r="O82" i="12"/>
  <c r="O81" i="12"/>
  <c r="O80" i="12"/>
  <c r="Q79" i="12" s="1"/>
  <c r="R55" i="12"/>
  <c r="O57" i="12"/>
  <c r="O58" i="12"/>
  <c r="O56" i="12"/>
  <c r="Q55" i="12"/>
  <c r="P15" i="14"/>
  <c r="L15" i="14"/>
  <c r="Q15" i="14" s="1"/>
  <c r="P16" i="14"/>
  <c r="Q16" i="14" s="1"/>
  <c r="L16" i="14"/>
  <c r="P17" i="14"/>
  <c r="L17" i="14"/>
  <c r="Q17" i="14" s="1"/>
  <c r="O31" i="19"/>
  <c r="Q30" i="19" s="1"/>
  <c r="O32" i="19"/>
  <c r="O33" i="19"/>
  <c r="P33" i="14"/>
  <c r="L33" i="14"/>
  <c r="Q33" i="14"/>
  <c r="P31" i="14"/>
  <c r="Q31" i="14" s="1"/>
  <c r="S30" i="14" s="1"/>
  <c r="L31" i="14"/>
  <c r="P32" i="14"/>
  <c r="L32" i="14"/>
  <c r="Q32" i="14" s="1"/>
  <c r="R39" i="12"/>
  <c r="O42" i="12"/>
  <c r="O34" i="12"/>
  <c r="O33" i="12"/>
  <c r="Q31" i="12" s="1"/>
  <c r="O32" i="12"/>
  <c r="O41" i="12"/>
  <c r="Q39" i="12" s="1"/>
  <c r="O40" i="12"/>
  <c r="P21" i="11"/>
  <c r="Q21" i="11" s="1"/>
  <c r="L21" i="11"/>
  <c r="P20" i="11"/>
  <c r="Q20" i="11" s="1"/>
  <c r="L20" i="11"/>
  <c r="P19" i="11"/>
  <c r="Q19" i="11" s="1"/>
  <c r="L19" i="11"/>
  <c r="O86" i="12"/>
  <c r="O84" i="12"/>
  <c r="Q83" i="12" s="1"/>
  <c r="O85" i="12"/>
  <c r="O73" i="12"/>
  <c r="O74" i="12"/>
  <c r="O72" i="12"/>
  <c r="O53" i="12"/>
  <c r="O54" i="12"/>
  <c r="O52" i="12"/>
  <c r="Q51" i="12" s="1"/>
  <c r="O13" i="19"/>
  <c r="O12" i="19"/>
  <c r="O11" i="19"/>
  <c r="O49" i="19"/>
  <c r="O47" i="19"/>
  <c r="Q46" i="19" s="1"/>
  <c r="O48" i="19"/>
  <c r="P45" i="11"/>
  <c r="L45" i="11"/>
  <c r="Q45" i="11" s="1"/>
  <c r="P44" i="11"/>
  <c r="L44" i="11"/>
  <c r="Q44" i="11"/>
  <c r="P43" i="11"/>
  <c r="L43" i="11"/>
  <c r="Q43" i="11" s="1"/>
  <c r="O38" i="12"/>
  <c r="O37" i="12"/>
  <c r="O36" i="12"/>
  <c r="O90" i="12"/>
  <c r="O89" i="12"/>
  <c r="O88" i="12"/>
  <c r="Q87" i="12" s="1"/>
  <c r="O46" i="12"/>
  <c r="O45" i="12"/>
  <c r="O44" i="12"/>
  <c r="Q43" i="12" s="1"/>
  <c r="P25" i="14"/>
  <c r="L25" i="14"/>
  <c r="Q25" i="14" s="1"/>
  <c r="P24" i="14"/>
  <c r="Q24" i="14" s="1"/>
  <c r="L24" i="14"/>
  <c r="P23" i="14"/>
  <c r="L23" i="14"/>
  <c r="Q23" i="14"/>
  <c r="O18" i="12"/>
  <c r="Q15" i="12" s="1"/>
  <c r="O17" i="12"/>
  <c r="O16" i="12"/>
  <c r="O22" i="12"/>
  <c r="O21" i="12"/>
  <c r="O20" i="12"/>
  <c r="P33" i="11"/>
  <c r="L33" i="11"/>
  <c r="Q33" i="11"/>
  <c r="P32" i="11"/>
  <c r="L32" i="11"/>
  <c r="Q32" i="11" s="1"/>
  <c r="P31" i="11"/>
  <c r="Q31" i="11" s="1"/>
  <c r="L31" i="11"/>
  <c r="O53" i="19"/>
  <c r="O52" i="19"/>
  <c r="Q50" i="19" s="1"/>
  <c r="O51" i="19"/>
  <c r="P41" i="11"/>
  <c r="Q41" i="11" s="1"/>
  <c r="L41" i="11"/>
  <c r="P40" i="11"/>
  <c r="L40" i="11"/>
  <c r="Q40" i="11"/>
  <c r="P39" i="11"/>
  <c r="Q39" i="11" s="1"/>
  <c r="L39" i="11"/>
  <c r="O20" i="19"/>
  <c r="Q18" i="19" s="1"/>
  <c r="O19" i="19"/>
  <c r="O21" i="19"/>
  <c r="P28" i="11"/>
  <c r="Q28" i="11" s="1"/>
  <c r="L28" i="11"/>
  <c r="P29" i="11"/>
  <c r="Q29" i="11" s="1"/>
  <c r="L29" i="11"/>
  <c r="P27" i="11"/>
  <c r="L27" i="11"/>
  <c r="Q27" i="11"/>
  <c r="U28" i="7"/>
  <c r="V28" i="7" s="1"/>
  <c r="U21" i="7"/>
  <c r="U23" i="7"/>
  <c r="N28" i="7"/>
  <c r="N21" i="7"/>
  <c r="V21" i="7" s="1"/>
  <c r="N23" i="7"/>
  <c r="V23" i="7"/>
  <c r="P16" i="11"/>
  <c r="Q16" i="11" s="1"/>
  <c r="L16" i="11"/>
  <c r="P15" i="11"/>
  <c r="Q15" i="11" s="1"/>
  <c r="S14" i="11" s="1"/>
  <c r="L15" i="11"/>
  <c r="P17" i="11"/>
  <c r="Q17" i="11" s="1"/>
  <c r="L17" i="11"/>
  <c r="O64" i="12"/>
  <c r="Q63" i="12" s="1"/>
  <c r="O66" i="12"/>
  <c r="O65" i="12"/>
  <c r="O50" i="12"/>
  <c r="O49" i="12"/>
  <c r="O48" i="12"/>
  <c r="Q47" i="12" s="1"/>
  <c r="O25" i="19"/>
  <c r="O24" i="19"/>
  <c r="O23" i="19"/>
  <c r="Q22" i="19" s="1"/>
  <c r="V19" i="20"/>
  <c r="O19" i="20"/>
  <c r="W19" i="20"/>
  <c r="V17" i="20"/>
  <c r="W17" i="20" s="1"/>
  <c r="X16" i="20" s="1"/>
  <c r="O17" i="20"/>
  <c r="V18" i="20"/>
  <c r="W18" i="20" s="1"/>
  <c r="O18" i="20"/>
  <c r="U25" i="6"/>
  <c r="N25" i="6"/>
  <c r="V25" i="6"/>
  <c r="P29" i="14"/>
  <c r="L29" i="14"/>
  <c r="Q29" i="14" s="1"/>
  <c r="P28" i="14"/>
  <c r="L28" i="14"/>
  <c r="Q28" i="14" s="1"/>
  <c r="P27" i="14"/>
  <c r="L27" i="14"/>
  <c r="T18" i="14"/>
  <c r="P20" i="14"/>
  <c r="L20" i="14"/>
  <c r="Q20" i="14" s="1"/>
  <c r="L19" i="14"/>
  <c r="Q19" i="14" s="1"/>
  <c r="S18" i="14" s="1"/>
  <c r="P19" i="14"/>
  <c r="L21" i="14"/>
  <c r="Q21" i="14" s="1"/>
  <c r="P21" i="14"/>
  <c r="Q27" i="14"/>
  <c r="O29" i="19"/>
  <c r="O27" i="19"/>
  <c r="O28" i="19"/>
  <c r="Q26" i="19"/>
  <c r="O41" i="19"/>
  <c r="O40" i="19"/>
  <c r="Q38" i="19" s="1"/>
  <c r="O39" i="19"/>
  <c r="R34" i="19"/>
  <c r="O37" i="19"/>
  <c r="O35" i="19"/>
  <c r="Q34" i="19" s="1"/>
  <c r="O36" i="19"/>
  <c r="N22" i="6"/>
  <c r="U22" i="6"/>
  <c r="V15" i="20"/>
  <c r="O15" i="20"/>
  <c r="W15" i="20"/>
  <c r="V14" i="20"/>
  <c r="W14" i="20" s="1"/>
  <c r="O14" i="20"/>
  <c r="V13" i="20"/>
  <c r="O13" i="20"/>
  <c r="W13" i="20" s="1"/>
  <c r="X12" i="20" s="1"/>
  <c r="U19" i="7"/>
  <c r="N19" i="7"/>
  <c r="V19" i="7" s="1"/>
  <c r="V22" i="6"/>
  <c r="U25" i="7"/>
  <c r="V25" i="7" s="1"/>
  <c r="N25" i="7"/>
  <c r="O17" i="19"/>
  <c r="O16" i="19"/>
  <c r="O15" i="19"/>
  <c r="R75" i="12"/>
  <c r="O76" i="12"/>
  <c r="O77" i="12"/>
  <c r="Q75" i="12" s="1"/>
  <c r="O78" i="12"/>
  <c r="R42" i="19"/>
  <c r="O44" i="19"/>
  <c r="O45" i="19"/>
  <c r="Q42" i="19"/>
  <c r="O61" i="12"/>
  <c r="O60" i="12"/>
  <c r="Q59" i="12" s="1"/>
  <c r="O62" i="12"/>
  <c r="O28" i="12"/>
  <c r="O30" i="12"/>
  <c r="O29" i="12"/>
  <c r="Q27" i="12"/>
  <c r="P37" i="11"/>
  <c r="Q37" i="11" s="1"/>
  <c r="L37" i="11"/>
  <c r="P36" i="11"/>
  <c r="Q36" i="11" s="1"/>
  <c r="L36" i="11"/>
  <c r="P35" i="11"/>
  <c r="Q35" i="11" s="1"/>
  <c r="L35" i="11"/>
  <c r="O26" i="12"/>
  <c r="O25" i="12"/>
  <c r="O24" i="12"/>
  <c r="Q23" i="12" s="1"/>
  <c r="R67" i="12"/>
  <c r="O69" i="12"/>
  <c r="O68" i="12"/>
  <c r="Q67" i="12" s="1"/>
  <c r="O70" i="12"/>
  <c r="O14" i="12"/>
  <c r="O13" i="12"/>
  <c r="Q11" i="12" s="1"/>
  <c r="O12" i="12"/>
  <c r="P25" i="11"/>
  <c r="Q25" i="11" s="1"/>
  <c r="L25" i="11"/>
  <c r="P23" i="11"/>
  <c r="Q23" i="11" s="1"/>
  <c r="L23" i="11"/>
  <c r="P24" i="11"/>
  <c r="L24" i="11"/>
  <c r="Q24" i="11"/>
  <c r="O57" i="19"/>
  <c r="O56" i="19"/>
  <c r="Q54" i="19" s="1"/>
  <c r="O55" i="19"/>
  <c r="U31" i="6"/>
  <c r="N31" i="6"/>
  <c r="V31" i="6"/>
  <c r="R46" i="19"/>
  <c r="R14" i="19"/>
  <c r="Q14" i="19"/>
  <c r="R38" i="19"/>
  <c r="R26" i="19"/>
  <c r="R18" i="19"/>
  <c r="R54" i="19"/>
  <c r="R50" i="19"/>
  <c r="R10" i="19"/>
  <c r="R22" i="19"/>
  <c r="Q10" i="19"/>
  <c r="R15" i="12"/>
  <c r="R19" i="12"/>
  <c r="R87" i="12"/>
  <c r="R11" i="12"/>
  <c r="R23" i="12"/>
  <c r="R83" i="12"/>
  <c r="R43" i="12"/>
  <c r="R63" i="12"/>
  <c r="R71" i="12"/>
  <c r="R51" i="12"/>
  <c r="R59" i="12"/>
  <c r="R27" i="12"/>
  <c r="R47" i="12"/>
  <c r="R31" i="12"/>
  <c r="R79" i="12"/>
  <c r="R35" i="12"/>
  <c r="Q19" i="12"/>
  <c r="Q35" i="12"/>
  <c r="Q71" i="12"/>
  <c r="T30" i="14"/>
  <c r="T26" i="14"/>
  <c r="T22" i="14"/>
  <c r="T14" i="14"/>
  <c r="T18" i="11"/>
  <c r="T42" i="11"/>
  <c r="T38" i="11"/>
  <c r="T30" i="11"/>
  <c r="T14" i="11"/>
  <c r="T34" i="11"/>
  <c r="T22" i="11"/>
  <c r="T26" i="11"/>
  <c r="U24" i="6"/>
  <c r="N24" i="6"/>
  <c r="V24" i="6" s="1"/>
  <c r="U28" i="6"/>
  <c r="N28" i="6"/>
  <c r="V28" i="6" s="1"/>
  <c r="N15" i="5"/>
  <c r="U27" i="6"/>
  <c r="V27" i="6" s="1"/>
  <c r="N27" i="6"/>
  <c r="U16" i="6"/>
  <c r="V16" i="6" s="1"/>
  <c r="N16" i="6"/>
  <c r="U27" i="7"/>
  <c r="N27" i="7"/>
  <c r="U16" i="7"/>
  <c r="N16" i="7"/>
  <c r="V16" i="7" s="1"/>
  <c r="U17" i="7"/>
  <c r="N17" i="7"/>
  <c r="V17" i="7" s="1"/>
  <c r="V27" i="7"/>
  <c r="U17" i="6"/>
  <c r="N17" i="6"/>
  <c r="V17" i="6" s="1"/>
  <c r="U26" i="6"/>
  <c r="V26" i="6" s="1"/>
  <c r="N26" i="6"/>
  <c r="U20" i="6"/>
  <c r="V20" i="6" s="1"/>
  <c r="N20" i="6"/>
  <c r="U15" i="6"/>
  <c r="N15" i="6"/>
  <c r="U18" i="7"/>
  <c r="V18" i="7" s="1"/>
  <c r="N18" i="7"/>
  <c r="U14" i="7"/>
  <c r="N14" i="7"/>
  <c r="V14" i="7" s="1"/>
  <c r="V15" i="6"/>
  <c r="U23" i="6"/>
  <c r="N23" i="6"/>
  <c r="U19" i="6"/>
  <c r="N19" i="6"/>
  <c r="V19" i="6" s="1"/>
  <c r="U21" i="6"/>
  <c r="N21" i="6"/>
  <c r="U33" i="6"/>
  <c r="N33" i="6"/>
  <c r="V33" i="6" s="1"/>
  <c r="U29" i="7"/>
  <c r="V29" i="7" s="1"/>
  <c r="N29" i="7"/>
  <c r="U22" i="7"/>
  <c r="N22" i="7"/>
  <c r="V22" i="7" s="1"/>
  <c r="U30" i="7"/>
  <c r="N30" i="7"/>
  <c r="V30" i="7" s="1"/>
  <c r="U26" i="7"/>
  <c r="N26" i="7"/>
  <c r="V26" i="7" s="1"/>
  <c r="V23" i="6"/>
  <c r="V21" i="6"/>
  <c r="U18" i="6"/>
  <c r="N18" i="6"/>
  <c r="V18" i="6" s="1"/>
  <c r="U14" i="6"/>
  <c r="N14" i="6"/>
  <c r="V14" i="6" s="1"/>
  <c r="U31" i="7"/>
  <c r="N31" i="7"/>
  <c r="U15" i="7"/>
  <c r="N15" i="7"/>
  <c r="V15" i="7" s="1"/>
  <c r="V31" i="7"/>
  <c r="U30" i="6"/>
  <c r="N30" i="6"/>
  <c r="U32" i="6"/>
  <c r="N32" i="6"/>
  <c r="V32" i="6" s="1"/>
  <c r="U29" i="6"/>
  <c r="V29" i="6" s="1"/>
  <c r="N29" i="6"/>
  <c r="U32" i="7"/>
  <c r="N32" i="7"/>
  <c r="V32" i="7" s="1"/>
  <c r="U24" i="7"/>
  <c r="N24" i="7"/>
  <c r="V24" i="7" s="1"/>
  <c r="N14" i="5"/>
  <c r="V30" i="6"/>
  <c r="S26" i="11" l="1"/>
  <c r="S18" i="11"/>
  <c r="S42" i="11"/>
  <c r="X12" i="17"/>
  <c r="S34" i="11"/>
  <c r="S22" i="11"/>
  <c r="S26" i="14"/>
  <c r="S14" i="14"/>
  <c r="S38" i="11"/>
  <c r="S30" i="11"/>
  <c r="S22" i="14"/>
  <c r="O18" i="4"/>
  <c r="O19" i="21"/>
  <c r="O19" i="4"/>
  <c r="O17" i="4"/>
  <c r="O17" i="21"/>
  <c r="O20" i="21"/>
  <c r="O16" i="21"/>
  <c r="O13" i="21"/>
  <c r="O20" i="4"/>
  <c r="O15" i="4"/>
  <c r="O15" i="21"/>
</calcChain>
</file>

<file path=xl/sharedStrings.xml><?xml version="1.0" encoding="utf-8"?>
<sst xmlns="http://schemas.openxmlformats.org/spreadsheetml/2006/main" count="1452" uniqueCount="503">
  <si>
    <t xml:space="preserve">Rangliste </t>
  </si>
  <si>
    <t>Standardgewehr 2 - Stellung</t>
  </si>
  <si>
    <t>Schützenname</t>
  </si>
  <si>
    <t>Vorname</t>
  </si>
  <si>
    <t>Wohnort</t>
  </si>
  <si>
    <t>Lizenznr.</t>
  </si>
  <si>
    <t>1.Passe</t>
  </si>
  <si>
    <t>2.Passe</t>
  </si>
  <si>
    <t>3.Passe</t>
  </si>
  <si>
    <t>4.Passe</t>
  </si>
  <si>
    <t>5.Passe</t>
  </si>
  <si>
    <t>6.Passe</t>
  </si>
  <si>
    <t>Total</t>
  </si>
  <si>
    <t>ja/nein</t>
  </si>
  <si>
    <t xml:space="preserve">Final </t>
  </si>
  <si>
    <t>Team</t>
  </si>
  <si>
    <t>Caminada</t>
  </si>
  <si>
    <t>Gabriel</t>
  </si>
  <si>
    <t>Domat/Ems</t>
  </si>
  <si>
    <t>Ja</t>
  </si>
  <si>
    <t>Frei-Sport und Standardgewehr liegend</t>
  </si>
  <si>
    <t>Andreas</t>
  </si>
  <si>
    <t>Jörg</t>
  </si>
  <si>
    <t>Theo</t>
  </si>
  <si>
    <t>Bonaduz</t>
  </si>
  <si>
    <t>Furger</t>
  </si>
  <si>
    <t>Mario</t>
  </si>
  <si>
    <t>Walser</t>
  </si>
  <si>
    <t>Markus</t>
  </si>
  <si>
    <t>Anton</t>
  </si>
  <si>
    <t>Chur</t>
  </si>
  <si>
    <t>Ordonnazgewehre 2 Stellung</t>
  </si>
  <si>
    <t>Andeer</t>
  </si>
  <si>
    <t>Waser</t>
  </si>
  <si>
    <t>Urs Beat</t>
  </si>
  <si>
    <t>Nein</t>
  </si>
  <si>
    <t>Meisser</t>
  </si>
  <si>
    <t>Cornelia</t>
  </si>
  <si>
    <t>Jakob</t>
  </si>
  <si>
    <t>Kunfermann</t>
  </si>
  <si>
    <t>Silvio</t>
  </si>
  <si>
    <t>Hansjürg</t>
  </si>
  <si>
    <t>Rico</t>
  </si>
  <si>
    <t>Casutt</t>
  </si>
  <si>
    <t>Leonard</t>
  </si>
  <si>
    <t>Falera</t>
  </si>
  <si>
    <t>Renatus</t>
  </si>
  <si>
    <t>Cathomen</t>
  </si>
  <si>
    <t>Rumetg</t>
  </si>
  <si>
    <t>Pelican</t>
  </si>
  <si>
    <t>Rinaldo</t>
  </si>
  <si>
    <t>Laax</t>
  </si>
  <si>
    <t>Caviezel</t>
  </si>
  <si>
    <t>Walter</t>
  </si>
  <si>
    <t xml:space="preserve">Egger </t>
  </si>
  <si>
    <t>Coray</t>
  </si>
  <si>
    <t>Vincenz</t>
  </si>
  <si>
    <t>Erwin</t>
  </si>
  <si>
    <t xml:space="preserve">Cathomen </t>
  </si>
  <si>
    <t>Ciril</t>
  </si>
  <si>
    <t>Sgier</t>
  </si>
  <si>
    <t>Roman</t>
  </si>
  <si>
    <t>Landquart</t>
  </si>
  <si>
    <t>Peter</t>
  </si>
  <si>
    <t>PA</t>
  </si>
  <si>
    <t>Pistole Programm A</t>
  </si>
  <si>
    <t>Othmar</t>
  </si>
  <si>
    <t>Mels</t>
  </si>
  <si>
    <t>PB</t>
  </si>
  <si>
    <t>Pistole Programm B</t>
  </si>
  <si>
    <t>50 m</t>
  </si>
  <si>
    <t>1.P.</t>
  </si>
  <si>
    <t>2.P.</t>
  </si>
  <si>
    <t>3.P.</t>
  </si>
  <si>
    <t>4.P.</t>
  </si>
  <si>
    <t>5.P.</t>
  </si>
  <si>
    <t>6.P.</t>
  </si>
  <si>
    <t>TP</t>
  </si>
  <si>
    <t>TS</t>
  </si>
  <si>
    <t>25 m</t>
  </si>
  <si>
    <t>PC</t>
  </si>
  <si>
    <t>Pistole Programm C</t>
  </si>
  <si>
    <t>OPEN</t>
  </si>
  <si>
    <t>Battaglia</t>
  </si>
  <si>
    <t>Bruno</t>
  </si>
  <si>
    <t>Felsberg</t>
  </si>
  <si>
    <t>Leo</t>
  </si>
  <si>
    <t>Loretz</t>
  </si>
  <si>
    <t>Erika</t>
  </si>
  <si>
    <t>Giger</t>
  </si>
  <si>
    <t>Werner</t>
  </si>
  <si>
    <t>Kohler</t>
  </si>
  <si>
    <t>Hansruedi</t>
  </si>
  <si>
    <t>Zernez</t>
  </si>
  <si>
    <t>Pitsch</t>
  </si>
  <si>
    <t>Müstair</t>
  </si>
  <si>
    <t>Paspels</t>
  </si>
  <si>
    <t>Frischknecht</t>
  </si>
  <si>
    <t>Carl</t>
  </si>
  <si>
    <t>Tomils</t>
  </si>
  <si>
    <t>Dirk</t>
  </si>
  <si>
    <t>Thomas</t>
  </si>
  <si>
    <t>Hermann</t>
  </si>
  <si>
    <t>Miguel</t>
  </si>
  <si>
    <t>Ardüser</t>
  </si>
  <si>
    <t>Mauro</t>
  </si>
  <si>
    <t>Nauli</t>
  </si>
  <si>
    <t>Urs</t>
  </si>
  <si>
    <t>Bardill</t>
  </si>
  <si>
    <t>Malans</t>
  </si>
  <si>
    <t>Stiffler</t>
  </si>
  <si>
    <t>Kurt</t>
  </si>
  <si>
    <t>Davos</t>
  </si>
  <si>
    <t>Conrad</t>
  </si>
  <si>
    <t>Ueli</t>
  </si>
  <si>
    <t>Davos Platz</t>
  </si>
  <si>
    <t>Willi</t>
  </si>
  <si>
    <t>Andrea</t>
  </si>
  <si>
    <t>Davos- Dorf</t>
  </si>
  <si>
    <t>Ambühl</t>
  </si>
  <si>
    <t>Joos</t>
  </si>
  <si>
    <t>Davos - Dorf</t>
  </si>
  <si>
    <t>Davos-Frauenkirch</t>
  </si>
  <si>
    <t>Branger</t>
  </si>
  <si>
    <t>Reto</t>
  </si>
  <si>
    <t>Davos-Platz</t>
  </si>
  <si>
    <t>Martin</t>
  </si>
  <si>
    <t>Davos Wiesen</t>
  </si>
  <si>
    <t>Menga</t>
  </si>
  <si>
    <t>Davos Dorf</t>
  </si>
  <si>
    <t>Capeder</t>
  </si>
  <si>
    <t>Duvin</t>
  </si>
  <si>
    <t>Remo</t>
  </si>
  <si>
    <t>Corsin</t>
  </si>
  <si>
    <t>Camenisch</t>
  </si>
  <si>
    <t>Christian</t>
  </si>
  <si>
    <t>Brazerol</t>
  </si>
  <si>
    <t>Schmitten</t>
  </si>
  <si>
    <t>Claudio</t>
  </si>
  <si>
    <t>Margreth</t>
  </si>
  <si>
    <t>Tinizong</t>
  </si>
  <si>
    <t>Michel</t>
  </si>
  <si>
    <t>Riedi</t>
  </si>
  <si>
    <t>Albert</t>
  </si>
  <si>
    <t>Gubser</t>
  </si>
  <si>
    <t>Bergün</t>
  </si>
  <si>
    <t>Gruber</t>
  </si>
  <si>
    <t>Benno</t>
  </si>
  <si>
    <t>Renato</t>
  </si>
  <si>
    <t>Fallet</t>
  </si>
  <si>
    <t>Elmar</t>
  </si>
  <si>
    <t>Clavadetscher</t>
  </si>
  <si>
    <t>Santa Maria</t>
  </si>
  <si>
    <t>Otto</t>
  </si>
  <si>
    <t>Rabius</t>
  </si>
  <si>
    <t>Duff</t>
  </si>
  <si>
    <t>Segnas</t>
  </si>
  <si>
    <t>Disentis</t>
  </si>
  <si>
    <t>Bass</t>
  </si>
  <si>
    <t>Sumvitg</t>
  </si>
  <si>
    <t>Flavio</t>
  </si>
  <si>
    <t>Sagogn</t>
  </si>
  <si>
    <t>Levy</t>
  </si>
  <si>
    <t>Marcus</t>
  </si>
  <si>
    <t>Cajochen</t>
  </si>
  <si>
    <t>Gion</t>
  </si>
  <si>
    <t>Surrein</t>
  </si>
  <si>
    <t>Flury</t>
  </si>
  <si>
    <t>Foppa</t>
  </si>
  <si>
    <t>Marinus</t>
  </si>
  <si>
    <t>Berger</t>
  </si>
  <si>
    <t>Josefina</t>
  </si>
  <si>
    <t>Livio</t>
  </si>
  <si>
    <t>Sarina</t>
  </si>
  <si>
    <t>Poschiavo</t>
  </si>
  <si>
    <t>Crameri</t>
  </si>
  <si>
    <t>Arno</t>
  </si>
  <si>
    <t>Costa</t>
  </si>
  <si>
    <t>Strebel</t>
  </si>
  <si>
    <t>Pragg Jenaz</t>
  </si>
  <si>
    <t>Wolf</t>
  </si>
  <si>
    <t>Conters</t>
  </si>
  <si>
    <t>Zellweger</t>
  </si>
  <si>
    <t>Guido</t>
  </si>
  <si>
    <t>Hartmann</t>
  </si>
  <si>
    <t>Hans</t>
  </si>
  <si>
    <t>Schiers</t>
  </si>
  <si>
    <t>Maurer</t>
  </si>
  <si>
    <t>Georg</t>
  </si>
  <si>
    <t xml:space="preserve">Lehmann </t>
  </si>
  <si>
    <t>Sofie</t>
  </si>
  <si>
    <t>Stephan</t>
  </si>
  <si>
    <t>Veraguth</t>
  </si>
  <si>
    <t>Hans Ueli</t>
  </si>
  <si>
    <t>Avers</t>
  </si>
  <si>
    <t>Fridolin</t>
  </si>
  <si>
    <t>Rhäzüns</t>
  </si>
  <si>
    <t>Marugg</t>
  </si>
  <si>
    <t>Anna</t>
  </si>
  <si>
    <t>Alfred</t>
  </si>
  <si>
    <t>Schnider</t>
  </si>
  <si>
    <t>Monsch</t>
  </si>
  <si>
    <t>Meinrad</t>
  </si>
  <si>
    <t>Zizers</t>
  </si>
  <si>
    <t>Roger</t>
  </si>
  <si>
    <t>Doldur</t>
  </si>
  <si>
    <t>Yusuf</t>
  </si>
  <si>
    <t>Rupp</t>
  </si>
  <si>
    <t>Michael</t>
  </si>
  <si>
    <t>Ordonnazgewehre liegend</t>
  </si>
  <si>
    <t>Jemmi</t>
  </si>
  <si>
    <t>Jemmy</t>
  </si>
  <si>
    <t>Castrisch</t>
  </si>
  <si>
    <t>Manni</t>
  </si>
  <si>
    <t>Studer</t>
  </si>
  <si>
    <t>Robert</t>
  </si>
  <si>
    <t>Cabalzar</t>
  </si>
  <si>
    <t>Mattiu</t>
  </si>
  <si>
    <t>Robin</t>
  </si>
  <si>
    <t>Daniel</t>
  </si>
  <si>
    <t>Candrian</t>
  </si>
  <si>
    <t>Curdin</t>
  </si>
  <si>
    <t>Berri</t>
  </si>
  <si>
    <t>Grüsch</t>
  </si>
  <si>
    <t>Tarnutzer</t>
  </si>
  <si>
    <t>Mutzner</t>
  </si>
  <si>
    <t>Maienfeld</t>
  </si>
  <si>
    <t>Wieland</t>
  </si>
  <si>
    <t>Egli</t>
  </si>
  <si>
    <t>Stuppan</t>
  </si>
  <si>
    <t>Felix</t>
  </si>
  <si>
    <t>Haldenstein</t>
  </si>
  <si>
    <t>Lorenzetti</t>
  </si>
  <si>
    <t>Lütscher</t>
  </si>
  <si>
    <t>Gartmann</t>
  </si>
  <si>
    <t>Riedi Walzer</t>
  </si>
  <si>
    <t>Carla</t>
  </si>
  <si>
    <t>Müller</t>
  </si>
  <si>
    <t>Malix</t>
  </si>
  <si>
    <t>Caduff</t>
  </si>
  <si>
    <t>Ignaz</t>
  </si>
  <si>
    <t>Ruschein</t>
  </si>
  <si>
    <t>Schluein</t>
  </si>
  <si>
    <t>Cadruvi</t>
  </si>
  <si>
    <t>Plazi Giusep</t>
  </si>
  <si>
    <t>Poltera</t>
  </si>
  <si>
    <t>Norbert</t>
  </si>
  <si>
    <t>Savognin</t>
  </si>
  <si>
    <t>Jäger</t>
  </si>
  <si>
    <t>Domenic</t>
  </si>
  <si>
    <t>Bivio</t>
  </si>
  <si>
    <t>Mani</t>
  </si>
  <si>
    <t>Armin</t>
  </si>
  <si>
    <t>Tamins</t>
  </si>
  <si>
    <t>Rang</t>
  </si>
  <si>
    <t>Verein</t>
  </si>
  <si>
    <t>Seewis-Schmitten</t>
  </si>
  <si>
    <t>Fitzi</t>
  </si>
  <si>
    <t>Fideris</t>
  </si>
  <si>
    <t>Kaspar</t>
  </si>
  <si>
    <t>Widmaier</t>
  </si>
  <si>
    <t>Simon</t>
  </si>
  <si>
    <t>Pragg-Jenaz</t>
  </si>
  <si>
    <t>Brehm</t>
  </si>
  <si>
    <t>Franco</t>
  </si>
  <si>
    <t>Maurin</t>
  </si>
  <si>
    <t>SV Schiers</t>
  </si>
  <si>
    <t>Udt Rona Surgot</t>
  </si>
  <si>
    <t>Soc. da tir Vorab, Ruschein</t>
  </si>
  <si>
    <t>Udt Laax -Falera</t>
  </si>
  <si>
    <t>Soc. da tir Vial, Sumvitg</t>
  </si>
  <si>
    <t>IZ</t>
  </si>
  <si>
    <t>j/n</t>
  </si>
  <si>
    <t>Jg.</t>
  </si>
  <si>
    <t>Sdt Castrisch</t>
  </si>
  <si>
    <t>SG Haldenstein</t>
  </si>
  <si>
    <t>Sdt Vial Sumvitg</t>
  </si>
  <si>
    <t>SG Domat Ems</t>
  </si>
  <si>
    <t>Soc. da tir Castrisch</t>
  </si>
  <si>
    <t>Soc. da tir Duvin</t>
  </si>
  <si>
    <t>SV Tomils</t>
  </si>
  <si>
    <t>SV Malans</t>
  </si>
  <si>
    <t>SS Rhäzüns</t>
  </si>
  <si>
    <t>PS Küblis</t>
  </si>
  <si>
    <t>CP Val Müstair</t>
  </si>
  <si>
    <t>CP Cadi</t>
  </si>
  <si>
    <t>Stadtschützen Chur</t>
  </si>
  <si>
    <t>Beat</t>
  </si>
  <si>
    <t xml:space="preserve">Teamrangliste Heinrunde BM Gewehr 300m Feld C 1 </t>
  </si>
  <si>
    <t>QFT</t>
  </si>
  <si>
    <t>QF</t>
  </si>
  <si>
    <t xml:space="preserve">QF </t>
  </si>
  <si>
    <t>QF = Qualifiziert für den Final</t>
  </si>
  <si>
    <t>QFT = Qualifiziert nur für den Final mit dem Team (Teamwertung)</t>
  </si>
  <si>
    <t xml:space="preserve">Teamrangliste Heimrunde BM Gewehr 300m Feld A 2 </t>
  </si>
  <si>
    <t>KNF</t>
  </si>
  <si>
    <t>KFT = Keine Finalteilnahme</t>
  </si>
  <si>
    <t>KFT</t>
  </si>
  <si>
    <t>DNS= Nicht gestartet</t>
  </si>
  <si>
    <t>Teamrangliste Heimrunde BM Gewehr 300m Feld A 1</t>
  </si>
  <si>
    <t>DNF = Aufgegeben</t>
  </si>
  <si>
    <t>Teamrangliste Heimrunde BM Gewehr 300m Feld C2</t>
  </si>
  <si>
    <t>Es wird kein Final durchgeführt (zu wenig Teilnehmer)</t>
  </si>
  <si>
    <t>Teamrangliste Heimrunde Pistole 50 m Feld PA</t>
  </si>
  <si>
    <t>Teamrangliste Heimrunde BM Gewehr 25m Pistole C</t>
  </si>
  <si>
    <t>Teamrangliste Heimrunde BM Gewehr 50m Pistole B</t>
  </si>
  <si>
    <t>ja</t>
  </si>
  <si>
    <t>Tognola</t>
  </si>
  <si>
    <t>Grono</t>
  </si>
  <si>
    <t>Zäch</t>
  </si>
  <si>
    <t>Fürstenau</t>
  </si>
  <si>
    <t>Candinas</t>
  </si>
  <si>
    <t>Flurin</t>
  </si>
  <si>
    <t>Wenzin</t>
  </si>
  <si>
    <t>Paul</t>
  </si>
  <si>
    <t>Muster</t>
  </si>
  <si>
    <t>Johann</t>
  </si>
  <si>
    <t>Theus</t>
  </si>
  <si>
    <t>Färber</t>
  </si>
  <si>
    <t>Feldschützen Felsberg</t>
  </si>
  <si>
    <t>Patrik</t>
  </si>
  <si>
    <t>Kühnis</t>
  </si>
  <si>
    <t>Uschi</t>
  </si>
  <si>
    <t>Davos-Monstein</t>
  </si>
  <si>
    <t>Davos - Platz</t>
  </si>
  <si>
    <t>SV Monstein</t>
  </si>
  <si>
    <t>Dumeng</t>
  </si>
  <si>
    <t>SV Tomils 3</t>
  </si>
  <si>
    <t>SV Tomils 2</t>
  </si>
  <si>
    <t>SV Tomils 1</t>
  </si>
  <si>
    <t>Blandina</t>
  </si>
  <si>
    <t>Davatz</t>
  </si>
  <si>
    <t>Freischützen Grüsch</t>
  </si>
  <si>
    <t>Stadtschützen Chur 2</t>
  </si>
  <si>
    <t>Stadschützen Chur 1</t>
  </si>
  <si>
    <t xml:space="preserve">Conrad </t>
  </si>
  <si>
    <t>Ilario</t>
  </si>
  <si>
    <t>Li Curt</t>
  </si>
  <si>
    <t>Schiess Sport Davos</t>
  </si>
  <si>
    <t>Gadmer</t>
  </si>
  <si>
    <t>Giovanoli</t>
  </si>
  <si>
    <t>Riccardo</t>
  </si>
  <si>
    <t>Benderer</t>
  </si>
  <si>
    <t>Men</t>
  </si>
  <si>
    <t>Scuol</t>
  </si>
  <si>
    <t>Mayer</t>
  </si>
  <si>
    <t>Duri</t>
  </si>
  <si>
    <t>SV Andeer 1</t>
  </si>
  <si>
    <t>Spinas</t>
  </si>
  <si>
    <t>Zillis</t>
  </si>
  <si>
    <t>Sutter</t>
  </si>
  <si>
    <t>Hans Andrea</t>
  </si>
  <si>
    <t>SV Schiers 2</t>
  </si>
  <si>
    <t>Albula Sportschützen 1</t>
  </si>
  <si>
    <t>Albula Sportschützen 2</t>
  </si>
  <si>
    <t>Albula Sportschützen 3</t>
  </si>
  <si>
    <t>SG Haldenstein 1</t>
  </si>
  <si>
    <t>Soc.da tregants Sent</t>
  </si>
  <si>
    <t>Cadosch</t>
  </si>
  <si>
    <t>Alvaneu- Dorf</t>
  </si>
  <si>
    <t>Sent</t>
  </si>
  <si>
    <t>Wieser</t>
  </si>
  <si>
    <t>Karl</t>
  </si>
  <si>
    <t>Sdt Castrisch 1</t>
  </si>
  <si>
    <t>Sdt Vial Sumvitg 1</t>
  </si>
  <si>
    <t>Sdt Vorab Ruschein 1</t>
  </si>
  <si>
    <t>Sdt Vorab Ruschein 2</t>
  </si>
  <si>
    <t>Udt Laax Falera 1</t>
  </si>
  <si>
    <t>Udt Laax Falera 2</t>
  </si>
  <si>
    <t>Sdt Vial Sumvitg 2</t>
  </si>
  <si>
    <t>Sdt Castrisch 2</t>
  </si>
  <si>
    <t>SG Haldenstein 2</t>
  </si>
  <si>
    <t>Bündnermeisterschaften  Heimrunde 2015</t>
  </si>
  <si>
    <t>Liegend</t>
  </si>
  <si>
    <t>2x30</t>
  </si>
  <si>
    <t>Davos Glaris</t>
  </si>
  <si>
    <t>1.P</t>
  </si>
  <si>
    <t>2.P</t>
  </si>
  <si>
    <t>3.P</t>
  </si>
  <si>
    <t>Kniend</t>
  </si>
  <si>
    <t>4.P</t>
  </si>
  <si>
    <t>5.P</t>
  </si>
  <si>
    <t>6.P</t>
  </si>
  <si>
    <t>Liz-Nr.</t>
  </si>
  <si>
    <t>2-Stellung</t>
  </si>
  <si>
    <t>Gewehr 300m Sport</t>
  </si>
  <si>
    <t>Gewehr 300m Ordonnanz</t>
  </si>
  <si>
    <t>Curaglia</t>
  </si>
  <si>
    <t>Pally</t>
  </si>
  <si>
    <t>Pany</t>
  </si>
  <si>
    <t>Samedan</t>
  </si>
  <si>
    <t>Lötscher</t>
  </si>
  <si>
    <t>Hans Peter</t>
  </si>
  <si>
    <t>Tomaschett</t>
  </si>
  <si>
    <t>Hubert</t>
  </si>
  <si>
    <t>liegend</t>
  </si>
  <si>
    <t>6x10</t>
  </si>
  <si>
    <t>Gewehr 300m Kategorie D</t>
  </si>
  <si>
    <t>Gewehr 300m Kategorie E</t>
  </si>
  <si>
    <t xml:space="preserve">Branger </t>
  </si>
  <si>
    <t xml:space="preserve">Frischknecht </t>
  </si>
  <si>
    <t>Gion Paul</t>
  </si>
  <si>
    <t>Mathias</t>
  </si>
  <si>
    <t>Davos Wolfgang</t>
  </si>
  <si>
    <t>Egle</t>
  </si>
  <si>
    <t>Primus</t>
  </si>
  <si>
    <t>Fabian</t>
  </si>
  <si>
    <t>Schgör</t>
  </si>
  <si>
    <t>Panier</t>
  </si>
  <si>
    <t>Winzap</t>
  </si>
  <si>
    <t>Serafin</t>
  </si>
  <si>
    <t>Matchcup 300m</t>
  </si>
  <si>
    <t>Sportgewehr, 2-Stellung</t>
  </si>
  <si>
    <t>Ordonnanzgewehr, 2-Stellung</t>
  </si>
  <si>
    <t>Ordonnanzgewehr, liegend, Feld D</t>
  </si>
  <si>
    <t>Ordonnanzgewehr, liegend, Feld E</t>
  </si>
  <si>
    <t>Ranglisten der 1. Runde</t>
  </si>
  <si>
    <t>Rodigari</t>
  </si>
  <si>
    <t>Ralf</t>
  </si>
  <si>
    <t>Marco</t>
  </si>
  <si>
    <t>Hohenegger</t>
  </si>
  <si>
    <t>Luca</t>
  </si>
  <si>
    <t>Komminoth</t>
  </si>
  <si>
    <t>Bühler</t>
  </si>
  <si>
    <t>Dumenic</t>
  </si>
  <si>
    <t xml:space="preserve"> </t>
  </si>
  <si>
    <t>Andres</t>
  </si>
  <si>
    <t>Sander</t>
  </si>
  <si>
    <t>Karl Heinz</t>
  </si>
  <si>
    <t>Morissen</t>
  </si>
  <si>
    <t>Sportgewehr, liegend, Feld A</t>
  </si>
  <si>
    <t>Max</t>
  </si>
  <si>
    <t>Valzeina</t>
  </si>
  <si>
    <t>Steger</t>
  </si>
  <si>
    <t>Champfèr</t>
  </si>
  <si>
    <t>Küblis</t>
  </si>
  <si>
    <t>Boutellier</t>
  </si>
  <si>
    <t>Saas im Prätigau</t>
  </si>
  <si>
    <t>Putzi</t>
  </si>
  <si>
    <t xml:space="preserve">Flury </t>
  </si>
  <si>
    <t>Davos Monstein</t>
  </si>
  <si>
    <t>Rietberger</t>
  </si>
  <si>
    <t>Lukas</t>
  </si>
  <si>
    <t>Ladner</t>
  </si>
  <si>
    <t>Dario</t>
  </si>
  <si>
    <t>Mastrils</t>
  </si>
  <si>
    <t>Unold</t>
  </si>
  <si>
    <t>Untervaz</t>
  </si>
  <si>
    <t>Saas im Prättigau</t>
  </si>
  <si>
    <t>Buchli</t>
  </si>
  <si>
    <t>Christoffel</t>
  </si>
  <si>
    <t>Pitasch</t>
  </si>
  <si>
    <t>Maissen</t>
  </si>
  <si>
    <t>Riein</t>
  </si>
  <si>
    <t>Sevgein</t>
  </si>
  <si>
    <t>Lanfranchi</t>
  </si>
  <si>
    <t>Daniele</t>
  </si>
  <si>
    <t>Lehner</t>
  </si>
  <si>
    <t>Gian Andri</t>
  </si>
  <si>
    <t>Pontresina</t>
  </si>
  <si>
    <t>Nico Andrin</t>
  </si>
  <si>
    <t>Matchcup 2026, 1.Runde</t>
  </si>
  <si>
    <t>Matchcup 2026, 1. Runde</t>
  </si>
  <si>
    <t>Schmid</t>
  </si>
  <si>
    <t>Ronnie</t>
  </si>
  <si>
    <t>Noah Laurin</t>
  </si>
  <si>
    <t>Zimmermann</t>
  </si>
  <si>
    <t>Jan</t>
  </si>
  <si>
    <t>Klosters-Dorf</t>
  </si>
  <si>
    <t>Heldstab</t>
  </si>
  <si>
    <t>Angela</t>
  </si>
  <si>
    <t>Salzgeber</t>
  </si>
  <si>
    <t>Lorenz</t>
  </si>
  <si>
    <t>Brail</t>
  </si>
  <si>
    <t>Derungs</t>
  </si>
  <si>
    <t>Valentin</t>
  </si>
  <si>
    <t>Willy</t>
  </si>
  <si>
    <t>Sergio</t>
  </si>
  <si>
    <t>Soglio</t>
  </si>
  <si>
    <t>Mark</t>
  </si>
  <si>
    <t>Janic</t>
  </si>
  <si>
    <t xml:space="preserve">Morellini </t>
  </si>
  <si>
    <t>Buzzetti</t>
  </si>
  <si>
    <t>Lorenzo</t>
  </si>
  <si>
    <t>Stefan</t>
  </si>
  <si>
    <t>Tappeiner</t>
  </si>
  <si>
    <t>Alexandra</t>
  </si>
  <si>
    <t>Denoth</t>
  </si>
  <si>
    <t>Riet</t>
  </si>
  <si>
    <t>Venzin</t>
  </si>
  <si>
    <t>Barclamiu</t>
  </si>
  <si>
    <t>Baumann</t>
  </si>
  <si>
    <t>Franz</t>
  </si>
  <si>
    <t>Die Ränge 1 - 28 sind für die 2. Runde qualifiziert</t>
  </si>
  <si>
    <t>Die Ränge 1 - 13 sind für die 2. Runde qualifiziert</t>
  </si>
  <si>
    <t>13 Teilnehmer</t>
  </si>
  <si>
    <t>Die Ränge 1 - 18 sind für die 2. Runde qualifiziert</t>
  </si>
  <si>
    <t>18 Teilnehmer</t>
  </si>
  <si>
    <t>28 Teilnehmer</t>
  </si>
  <si>
    <t>Die Ränge 1 - 12 sind für die 2. Runde qualifiziert</t>
  </si>
  <si>
    <t>Rhäzüns, 29. Mai 2026</t>
  </si>
  <si>
    <t>14 Teilnehmer</t>
  </si>
  <si>
    <t>Die Ränge 1 - 14 sind für die 2. Runde qualifiziert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</si>
</sst>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6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sz val="18"/>
      <color theme="1"/>
      <name val="Arial"/>
      <family val="2"/>
    </font>
    <font>
      <i/>
      <sz val="11"/>
      <color theme="1"/>
      <name val="Arial"/>
      <family val="2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Calibri"/>
      <family val="2"/>
    </font>
    <font>
      <b/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6"/>
      <color theme="1"/>
      <name val="Arial"/>
      <family val="2"/>
    </font>
    <font>
      <sz val="16"/>
      <color theme="1"/>
      <name val="Calibri"/>
      <family val="2"/>
    </font>
    <font>
      <sz val="2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entury Gothic"/>
      <family val="2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rgb="FFFF0000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20"/>
      <name val="Century Gothic"/>
      <family val="2"/>
    </font>
    <font>
      <b/>
      <sz val="14"/>
      <name val="Century Gothic"/>
      <family val="2"/>
    </font>
    <font>
      <b/>
      <sz val="4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5">
    <xf numFmtId="0" fontId="0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/>
    <xf numFmtId="0" fontId="54" fillId="0" borderId="0"/>
  </cellStyleXfs>
  <cellXfs count="15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/>
    <xf numFmtId="0" fontId="10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1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26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/>
    <xf numFmtId="0" fontId="0" fillId="0" borderId="0" xfId="0" applyFont="1"/>
    <xf numFmtId="0" fontId="36" fillId="0" borderId="0" xfId="0" applyFont="1"/>
    <xf numFmtId="0" fontId="36" fillId="0" borderId="0" xfId="0" applyFont="1" applyAlignment="1">
      <alignment horizontal="left"/>
    </xf>
    <xf numFmtId="0" fontId="12" fillId="0" borderId="0" xfId="0" applyFont="1" applyAlignment="1"/>
    <xf numFmtId="0" fontId="0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0" fontId="40" fillId="0" borderId="0" xfId="0" applyFont="1"/>
    <xf numFmtId="0" fontId="39" fillId="0" borderId="0" xfId="0" applyFont="1"/>
    <xf numFmtId="0" fontId="41" fillId="0" borderId="0" xfId="0" applyFont="1"/>
    <xf numFmtId="0" fontId="7" fillId="0" borderId="1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left"/>
    </xf>
    <xf numFmtId="0" fontId="11" fillId="0" borderId="1" xfId="0" applyFont="1" applyBorder="1"/>
    <xf numFmtId="0" fontId="31" fillId="0" borderId="0" xfId="0" applyFont="1" applyBorder="1" applyAlignment="1">
      <alignment horizontal="center"/>
    </xf>
    <xf numFmtId="0" fontId="14" fillId="0" borderId="0" xfId="0" applyFont="1" applyBorder="1"/>
    <xf numFmtId="0" fontId="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0" fontId="11" fillId="0" borderId="0" xfId="0" applyFont="1" applyBorder="1"/>
    <xf numFmtId="0" fontId="27" fillId="0" borderId="0" xfId="0" applyFont="1" applyBorder="1" applyAlignment="1">
      <alignment horizontal="center"/>
    </xf>
    <xf numFmtId="0" fontId="17" fillId="0" borderId="0" xfId="0" applyFont="1" applyBorder="1"/>
    <xf numFmtId="0" fontId="31" fillId="0" borderId="1" xfId="0" applyFont="1" applyBorder="1" applyAlignment="1">
      <alignment horizontal="center"/>
    </xf>
    <xf numFmtId="0" fontId="14" fillId="0" borderId="1" xfId="0" applyFont="1" applyBorder="1"/>
    <xf numFmtId="0" fontId="27" fillId="0" borderId="1" xfId="0" applyFont="1" applyBorder="1" applyAlignment="1">
      <alignment horizontal="center"/>
    </xf>
    <xf numFmtId="0" fontId="28" fillId="0" borderId="1" xfId="0" applyFont="1" applyBorder="1"/>
    <xf numFmtId="0" fontId="17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17" fillId="2" borderId="0" xfId="0" applyFont="1" applyFill="1"/>
    <xf numFmtId="0" fontId="42" fillId="0" borderId="0" xfId="0" applyFont="1"/>
    <xf numFmtId="0" fontId="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6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48" fillId="0" borderId="0" xfId="0" applyFont="1"/>
    <xf numFmtId="0" fontId="48" fillId="0" borderId="0" xfId="0" applyFont="1" applyAlignment="1">
      <alignment horizontal="left"/>
    </xf>
    <xf numFmtId="0" fontId="49" fillId="0" borderId="0" xfId="0" applyFont="1"/>
    <xf numFmtId="0" fontId="50" fillId="0" borderId="0" xfId="0" applyFont="1"/>
    <xf numFmtId="0" fontId="39" fillId="0" borderId="0" xfId="0" applyFont="1" applyAlignment="1">
      <alignment horizontal="left"/>
    </xf>
    <xf numFmtId="0" fontId="52" fillId="0" borderId="0" xfId="0" applyFont="1"/>
    <xf numFmtId="0" fontId="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5" fillId="0" borderId="0" xfId="23" applyFont="1" applyFill="1" applyBorder="1" applyAlignment="1">
      <alignment horizontal="center" vertical="center"/>
    </xf>
    <xf numFmtId="0" fontId="55" fillId="0" borderId="0" xfId="23" applyFont="1" applyFill="1" applyBorder="1" applyAlignment="1">
      <alignment vertical="center"/>
    </xf>
    <xf numFmtId="0" fontId="55" fillId="0" borderId="0" xfId="24" applyFont="1" applyFill="1" applyAlignment="1">
      <alignment horizontal="center" vertical="center"/>
    </xf>
    <xf numFmtId="0" fontId="55" fillId="0" borderId="0" xfId="24" applyFont="1" applyFill="1" applyBorder="1" applyAlignment="1">
      <alignment horizontal="center" vertical="center"/>
    </xf>
    <xf numFmtId="0" fontId="55" fillId="0" borderId="0" xfId="24" applyFont="1" applyFill="1" applyAlignment="1">
      <alignment vertical="center"/>
    </xf>
    <xf numFmtId="0" fontId="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56" fillId="0" borderId="0" xfId="24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39" fillId="0" borderId="0" xfId="0" applyFont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0" fillId="0" borderId="0" xfId="0" applyFont="1" applyFill="1"/>
    <xf numFmtId="0" fontId="49" fillId="0" borderId="0" xfId="0" applyFont="1" applyFill="1" applyAlignment="1">
      <alignment horizontal="center"/>
    </xf>
    <xf numFmtId="0" fontId="49" fillId="0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5" fillId="0" borderId="0" xfId="0" applyFont="1" applyFill="1" applyAlignment="1">
      <alignment horizontal="left"/>
    </xf>
    <xf numFmtId="0" fontId="55" fillId="0" borderId="0" xfId="0" applyFont="1" applyFill="1"/>
    <xf numFmtId="0" fontId="55" fillId="0" borderId="0" xfId="23" applyFont="1" applyFill="1" applyAlignment="1">
      <alignment vertical="center"/>
    </xf>
    <xf numFmtId="0" fontId="55" fillId="0" borderId="0" xfId="23" applyFont="1" applyFill="1" applyAlignment="1">
      <alignment horizontal="center" vertical="center"/>
    </xf>
    <xf numFmtId="0" fontId="55" fillId="0" borderId="0" xfId="24" applyFont="1" applyFill="1" applyBorder="1" applyAlignment="1">
      <alignment vertical="center"/>
    </xf>
    <xf numFmtId="0" fontId="49" fillId="0" borderId="0" xfId="0" applyFont="1" applyFill="1" applyAlignment="1">
      <alignment horizontal="left"/>
    </xf>
    <xf numFmtId="0" fontId="51" fillId="0" borderId="0" xfId="0" applyFont="1" applyFill="1" applyAlignment="1">
      <alignment horizontal="right"/>
    </xf>
    <xf numFmtId="0" fontId="55" fillId="0" borderId="0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0" fontId="52" fillId="0" borderId="0" xfId="0" applyFont="1" applyFill="1"/>
    <xf numFmtId="0" fontId="49" fillId="0" borderId="0" xfId="24" applyFont="1" applyFill="1" applyBorder="1" applyAlignment="1">
      <alignment horizontal="center" vertical="center"/>
    </xf>
    <xf numFmtId="0" fontId="49" fillId="3" borderId="0" xfId="0" applyFont="1" applyFill="1"/>
    <xf numFmtId="0" fontId="39" fillId="0" borderId="0" xfId="0" applyFont="1" applyFill="1" applyAlignment="1">
      <alignment horizontal="left"/>
    </xf>
    <xf numFmtId="0" fontId="49" fillId="3" borderId="0" xfId="0" applyFont="1" applyFill="1" applyAlignment="1">
      <alignment horizontal="center"/>
    </xf>
    <xf numFmtId="0" fontId="55" fillId="3" borderId="0" xfId="24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/>
    </xf>
    <xf numFmtId="0" fontId="55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4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</cellXfs>
  <cellStyles count="2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Standard" xfId="0" builtinId="0"/>
    <cellStyle name="Standard 2" xfId="23"/>
    <cellStyle name="Standard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0</xdr:rowOff>
    </xdr:from>
    <xdr:to>
      <xdr:col>6</xdr:col>
      <xdr:colOff>38101</xdr:colOff>
      <xdr:row>6</xdr:row>
      <xdr:rowOff>152399</xdr:rowOff>
    </xdr:to>
    <xdr:pic>
      <xdr:nvPicPr>
        <xdr:cNvPr id="4" name="Picture 3" descr="Schriftzu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2" y="0"/>
          <a:ext cx="7038974" cy="1295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352425</xdr:colOff>
      <xdr:row>0</xdr:row>
      <xdr:rowOff>19049</xdr:rowOff>
    </xdr:from>
    <xdr:to>
      <xdr:col>18</xdr:col>
      <xdr:colOff>619125</xdr:colOff>
      <xdr:row>6</xdr:row>
      <xdr:rowOff>447675</xdr:rowOff>
    </xdr:to>
    <xdr:pic>
      <xdr:nvPicPr>
        <xdr:cNvPr id="5" name="Picture 1" descr="bsv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25763" r="28786" b="30183"/>
        <a:stretch>
          <a:fillRect/>
        </a:stretch>
      </xdr:blipFill>
      <xdr:spPr bwMode="auto">
        <a:xfrm>
          <a:off x="10477500" y="19049"/>
          <a:ext cx="1743075" cy="157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14</xdr:col>
      <xdr:colOff>43815</xdr:colOff>
      <xdr:row>8</xdr:row>
      <xdr:rowOff>81915</xdr:rowOff>
    </xdr:to>
    <xdr:pic>
      <xdr:nvPicPr>
        <xdr:cNvPr id="6" name="Bild 3" descr="http://www.gr.ch/DE/institutionen/verwaltung/ekud/avs/Dienstleistungen/sport/Sport-Fonds/Documents/Logos/Logo-graubuenden-sport-RGB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638300"/>
          <a:ext cx="2872740" cy="415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9</xdr:col>
      <xdr:colOff>171450</xdr:colOff>
      <xdr:row>4</xdr:row>
      <xdr:rowOff>161925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8181974" cy="1190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0</xdr:row>
      <xdr:rowOff>19049</xdr:rowOff>
    </xdr:from>
    <xdr:to>
      <xdr:col>16</xdr:col>
      <xdr:colOff>619124</xdr:colOff>
      <xdr:row>5</xdr:row>
      <xdr:rowOff>171449</xdr:rowOff>
    </xdr:to>
    <xdr:pic>
      <xdr:nvPicPr>
        <xdr:cNvPr id="3" name="Picture 1" descr="bsv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25763" r="28786" b="30183"/>
        <a:stretch>
          <a:fillRect/>
        </a:stretch>
      </xdr:blipFill>
      <xdr:spPr bwMode="auto">
        <a:xfrm>
          <a:off x="9944100" y="19049"/>
          <a:ext cx="1533524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13</xdr:col>
      <xdr:colOff>129540</xdr:colOff>
      <xdr:row>6</xdr:row>
      <xdr:rowOff>158115</xdr:rowOff>
    </xdr:to>
    <xdr:pic>
      <xdr:nvPicPr>
        <xdr:cNvPr id="4" name="Bild 3" descr="http://www.gr.ch/DE/institutionen/verwaltung/ekud/avs/Dienstleistungen/sport/Sport-Fonds/Documents/Logos/Logo-graubuenden-sport-RGB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285875"/>
          <a:ext cx="2872740" cy="415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9524</xdr:colOff>
      <xdr:row>4</xdr:row>
      <xdr:rowOff>151602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0" y="0"/>
          <a:ext cx="6029324" cy="951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57150</xdr:colOff>
          <xdr:row>0</xdr:row>
          <xdr:rowOff>38100</xdr:rowOff>
        </xdr:from>
        <xdr:to>
          <xdr:col>15</xdr:col>
          <xdr:colOff>76200</xdr:colOff>
          <xdr:row>6</xdr:row>
          <xdr:rowOff>133350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9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9</xdr:col>
      <xdr:colOff>171450</xdr:colOff>
      <xdr:row>4</xdr:row>
      <xdr:rowOff>9397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8343899" cy="752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152400</xdr:colOff>
      <xdr:row>0</xdr:row>
      <xdr:rowOff>19049</xdr:rowOff>
    </xdr:from>
    <xdr:to>
      <xdr:col>18</xdr:col>
      <xdr:colOff>619124</xdr:colOff>
      <xdr:row>5</xdr:row>
      <xdr:rowOff>171449</xdr:rowOff>
    </xdr:to>
    <xdr:pic>
      <xdr:nvPicPr>
        <xdr:cNvPr id="3" name="Picture 1" descr="bsv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25763" r="28786" b="30183"/>
        <a:stretch>
          <a:fillRect/>
        </a:stretch>
      </xdr:blipFill>
      <xdr:spPr bwMode="auto">
        <a:xfrm>
          <a:off x="10868025" y="19049"/>
          <a:ext cx="1352549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9524</xdr:colOff>
      <xdr:row>4</xdr:row>
      <xdr:rowOff>151602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0" y="0"/>
          <a:ext cx="6029324" cy="951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0</xdr:row>
          <xdr:rowOff>57150</xdr:rowOff>
        </xdr:from>
        <xdr:to>
          <xdr:col>23</xdr:col>
          <xdr:colOff>133350</xdr:colOff>
          <xdr:row>6</xdr:row>
          <xdr:rowOff>133350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B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190500</xdr:colOff>
      <xdr:row>5</xdr:row>
      <xdr:rowOff>123825</xdr:rowOff>
    </xdr:from>
    <xdr:to>
      <xdr:col>14</xdr:col>
      <xdr:colOff>66675</xdr:colOff>
      <xdr:row>7</xdr:row>
      <xdr:rowOff>266700</xdr:rowOff>
    </xdr:to>
    <xdr:pic>
      <xdr:nvPicPr>
        <xdr:cNvPr id="5" name="Grafik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23950"/>
          <a:ext cx="1828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9</xdr:col>
      <xdr:colOff>171450</xdr:colOff>
      <xdr:row>4</xdr:row>
      <xdr:rowOff>9397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8343899" cy="752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247650</xdr:colOff>
      <xdr:row>0</xdr:row>
      <xdr:rowOff>19049</xdr:rowOff>
    </xdr:from>
    <xdr:to>
      <xdr:col>21</xdr:col>
      <xdr:colOff>180975</xdr:colOff>
      <xdr:row>5</xdr:row>
      <xdr:rowOff>171449</xdr:rowOff>
    </xdr:to>
    <xdr:pic>
      <xdr:nvPicPr>
        <xdr:cNvPr id="3" name="Picture 1" descr="bsv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25763" r="28786" b="30183"/>
        <a:stretch>
          <a:fillRect/>
        </a:stretch>
      </xdr:blipFill>
      <xdr:spPr bwMode="auto">
        <a:xfrm>
          <a:off x="9210675" y="19049"/>
          <a:ext cx="17049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9524</xdr:colOff>
      <xdr:row>4</xdr:row>
      <xdr:rowOff>151602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0" y="0"/>
          <a:ext cx="6029324" cy="951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285750</xdr:colOff>
          <xdr:row>0</xdr:row>
          <xdr:rowOff>38100</xdr:rowOff>
        </xdr:from>
        <xdr:to>
          <xdr:col>23</xdr:col>
          <xdr:colOff>76200</xdr:colOff>
          <xdr:row>6</xdr:row>
          <xdr:rowOff>133350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D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6</xdr:row>
      <xdr:rowOff>0</xdr:rowOff>
    </xdr:from>
    <xdr:to>
      <xdr:col>16</xdr:col>
      <xdr:colOff>171450</xdr:colOff>
      <xdr:row>7</xdr:row>
      <xdr:rowOff>342900</xdr:rowOff>
    </xdr:to>
    <xdr:pic>
      <xdr:nvPicPr>
        <xdr:cNvPr id="4" name="Grafik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1200150"/>
          <a:ext cx="1828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9</xdr:col>
      <xdr:colOff>171450</xdr:colOff>
      <xdr:row>4</xdr:row>
      <xdr:rowOff>9397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7181849" cy="1190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247650</xdr:colOff>
      <xdr:row>0</xdr:row>
      <xdr:rowOff>19049</xdr:rowOff>
    </xdr:from>
    <xdr:to>
      <xdr:col>21</xdr:col>
      <xdr:colOff>333375</xdr:colOff>
      <xdr:row>5</xdr:row>
      <xdr:rowOff>171449</xdr:rowOff>
    </xdr:to>
    <xdr:pic>
      <xdr:nvPicPr>
        <xdr:cNvPr id="3" name="Picture 1" descr="bsv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25763" r="28786" b="30183"/>
        <a:stretch>
          <a:fillRect/>
        </a:stretch>
      </xdr:blipFill>
      <xdr:spPr bwMode="auto">
        <a:xfrm>
          <a:off x="9210675" y="19049"/>
          <a:ext cx="18573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9</xdr:col>
      <xdr:colOff>171450</xdr:colOff>
      <xdr:row>4</xdr:row>
      <xdr:rowOff>9397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8343899" cy="752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76200</xdr:colOff>
      <xdr:row>0</xdr:row>
      <xdr:rowOff>0</xdr:rowOff>
    </xdr:from>
    <xdr:to>
      <xdr:col>16</xdr:col>
      <xdr:colOff>733425</xdr:colOff>
      <xdr:row>5</xdr:row>
      <xdr:rowOff>152400</xdr:rowOff>
    </xdr:to>
    <xdr:pic>
      <xdr:nvPicPr>
        <xdr:cNvPr id="3" name="Picture 1" descr="bsv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25763" r="28786" b="30183"/>
        <a:stretch>
          <a:fillRect/>
        </a:stretch>
      </xdr:blipFill>
      <xdr:spPr bwMode="auto">
        <a:xfrm>
          <a:off x="10591800" y="0"/>
          <a:ext cx="17240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11</xdr:col>
      <xdr:colOff>396240</xdr:colOff>
      <xdr:row>6</xdr:row>
      <xdr:rowOff>158115</xdr:rowOff>
    </xdr:to>
    <xdr:pic>
      <xdr:nvPicPr>
        <xdr:cNvPr id="4" name="Bild 3" descr="http://www.gr.ch/DE/institutionen/verwaltung/ekud/avs/Dienstleistungen/sport/Sport-Fonds/Documents/Logos/Logo-graubuenden-sport-RGB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1285875"/>
          <a:ext cx="2872740" cy="415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133351</xdr:rowOff>
    </xdr:from>
    <xdr:to>
      <xdr:col>9</xdr:col>
      <xdr:colOff>171449</xdr:colOff>
      <xdr:row>5</xdr:row>
      <xdr:rowOff>419100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0" y="133351"/>
          <a:ext cx="8401049" cy="1209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152400</xdr:colOff>
      <xdr:row>0</xdr:row>
      <xdr:rowOff>19049</xdr:rowOff>
    </xdr:from>
    <xdr:to>
      <xdr:col>18</xdr:col>
      <xdr:colOff>619124</xdr:colOff>
      <xdr:row>5</xdr:row>
      <xdr:rowOff>314325</xdr:rowOff>
    </xdr:to>
    <xdr:pic>
      <xdr:nvPicPr>
        <xdr:cNvPr id="3" name="Picture 1" descr="bsv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81" t="25763" r="28786" b="30183"/>
        <a:stretch>
          <a:fillRect/>
        </a:stretch>
      </xdr:blipFill>
      <xdr:spPr bwMode="auto">
        <a:xfrm>
          <a:off x="10925175" y="19049"/>
          <a:ext cx="1352549" cy="121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15</xdr:col>
      <xdr:colOff>215265</xdr:colOff>
      <xdr:row>9</xdr:row>
      <xdr:rowOff>81915</xdr:rowOff>
    </xdr:to>
    <xdr:pic>
      <xdr:nvPicPr>
        <xdr:cNvPr id="4" name="Bild 3" descr="http://www.gr.ch/DE/institutionen/verwaltung/ekud/avs/Dienstleistungen/sport/Sport-Fonds/Documents/Logos/Logo-graubuenden-sport-RGB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771650"/>
          <a:ext cx="2872740" cy="415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15</xdr:col>
      <xdr:colOff>0</xdr:colOff>
      <xdr:row>5</xdr:row>
      <xdr:rowOff>47625</xdr:rowOff>
    </xdr:to>
    <xdr:pic>
      <xdr:nvPicPr>
        <xdr:cNvPr id="5" name="Grafik 4" descr="Ein Bild, das Text, Schrift, Screenshot, Logo enthält.&#10;&#10;Automatisch generierte Beschreibu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0"/>
          <a:ext cx="875347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14</xdr:col>
      <xdr:colOff>428625</xdr:colOff>
      <xdr:row>26</xdr:row>
      <xdr:rowOff>28575</xdr:rowOff>
    </xdr:to>
    <xdr:pic>
      <xdr:nvPicPr>
        <xdr:cNvPr id="7" name="Grafik 6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5962650"/>
          <a:ext cx="8743950" cy="542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342900</xdr:colOff>
      <xdr:row>4</xdr:row>
      <xdr:rowOff>219075</xdr:rowOff>
    </xdr:to>
    <xdr:pic>
      <xdr:nvPicPr>
        <xdr:cNvPr id="6" name="Grafik 5" descr="Ein Bild, das Text, Schrift, Screenshot, Logo enthält.&#10;&#10;Automatisch generierte Beschreibu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91650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15</xdr:col>
      <xdr:colOff>314324</xdr:colOff>
      <xdr:row>30</xdr:row>
      <xdr:rowOff>28575</xdr:rowOff>
    </xdr:to>
    <xdr:pic>
      <xdr:nvPicPr>
        <xdr:cNvPr id="8" name="Grafik 7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72150"/>
          <a:ext cx="9363074" cy="542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333375</xdr:colOff>
      <xdr:row>4</xdr:row>
      <xdr:rowOff>219075</xdr:rowOff>
    </xdr:to>
    <xdr:pic>
      <xdr:nvPicPr>
        <xdr:cNvPr id="5" name="Grafik 4" descr="Ein Bild, das Text, Schrift, Screenshot, Logo enthält.&#10;&#10;Automatisch generierte Beschreibu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91650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</xdr:row>
      <xdr:rowOff>28575</xdr:rowOff>
    </xdr:from>
    <xdr:to>
      <xdr:col>15</xdr:col>
      <xdr:colOff>352426</xdr:colOff>
      <xdr:row>29</xdr:row>
      <xdr:rowOff>219075</xdr:rowOff>
    </xdr:to>
    <xdr:pic>
      <xdr:nvPicPr>
        <xdr:cNvPr id="7" name="Grafik 6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200775"/>
          <a:ext cx="9410700" cy="447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352425</xdr:colOff>
      <xdr:row>4</xdr:row>
      <xdr:rowOff>219075</xdr:rowOff>
    </xdr:to>
    <xdr:pic>
      <xdr:nvPicPr>
        <xdr:cNvPr id="5" name="Grafik 4" descr="Ein Bild, das Text, Schrift, Screenshot, Logo enthält.&#10;&#10;Automatisch generierte Beschreibu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487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15</xdr:col>
      <xdr:colOff>9525</xdr:colOff>
      <xdr:row>35</xdr:row>
      <xdr:rowOff>28575</xdr:rowOff>
    </xdr:to>
    <xdr:pic>
      <xdr:nvPicPr>
        <xdr:cNvPr id="7" name="Grafik 6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962900"/>
          <a:ext cx="9267825" cy="542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19050</xdr:colOff>
      <xdr:row>4</xdr:row>
      <xdr:rowOff>219075</xdr:rowOff>
    </xdr:to>
    <xdr:pic>
      <xdr:nvPicPr>
        <xdr:cNvPr id="5" name="Grafik 4" descr="Ein Bild, das Text, Schrift, Screenshot, Logo enthält.&#10;&#10;Automatisch generierte Beschreibu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77350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28</xdr:row>
      <xdr:rowOff>161925</xdr:rowOff>
    </xdr:from>
    <xdr:to>
      <xdr:col>14</xdr:col>
      <xdr:colOff>333375</xdr:colOff>
      <xdr:row>30</xdr:row>
      <xdr:rowOff>190500</xdr:rowOff>
    </xdr:to>
    <xdr:pic>
      <xdr:nvPicPr>
        <xdr:cNvPr id="7" name="Grafik 6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5895975"/>
          <a:ext cx="9220200" cy="542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19050</xdr:colOff>
      <xdr:row>4</xdr:row>
      <xdr:rowOff>219075</xdr:rowOff>
    </xdr:to>
    <xdr:pic>
      <xdr:nvPicPr>
        <xdr:cNvPr id="6" name="Grafik 5" descr="Ein Bild, das Text, Schrift, Screenshot, Logo enthält.&#10;&#10;Automatisch generierte Beschreibu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77350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15</xdr:col>
      <xdr:colOff>19050</xdr:colOff>
      <xdr:row>45</xdr:row>
      <xdr:rowOff>28575</xdr:rowOff>
    </xdr:to>
    <xdr:pic>
      <xdr:nvPicPr>
        <xdr:cNvPr id="7" name="Grafik 6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962900"/>
          <a:ext cx="927735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1.xml"/><Relationship Id="rId4" Type="http://schemas.openxmlformats.org/officeDocument/2006/relationships/image" Target="../media/image6.emf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3.xml"/><Relationship Id="rId4" Type="http://schemas.openxmlformats.org/officeDocument/2006/relationships/image" Target="../media/image6.emf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5.xml"/><Relationship Id="rId4" Type="http://schemas.openxmlformats.org/officeDocument/2006/relationships/image" Target="../media/image6.emf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23"/>
  <sheetViews>
    <sheetView workbookViewId="0">
      <selection activeCell="G8" sqref="G8"/>
    </sheetView>
  </sheetViews>
  <sheetFormatPr baseColWidth="10" defaultRowHeight="15" x14ac:dyDescent="0.25"/>
  <cols>
    <col min="1" max="1" width="8.7109375" style="10" customWidth="1"/>
    <col min="2" max="2" width="30.7109375" customWidth="1"/>
    <col min="3" max="3" width="19.42578125" customWidth="1"/>
    <col min="4" max="4" width="15.42578125" customWidth="1"/>
    <col min="5" max="5" width="23.140625" bestFit="1" customWidth="1"/>
    <col min="6" max="6" width="7.42578125" style="18" customWidth="1"/>
    <col min="7" max="7" width="7.7109375" customWidth="1"/>
    <col min="8" max="8" width="3.7109375" style="25" customWidth="1"/>
    <col min="9" max="9" width="6" customWidth="1"/>
    <col min="10" max="11" width="4.42578125" customWidth="1"/>
    <col min="12" max="12" width="7.140625" customWidth="1"/>
    <col min="13" max="15" width="4.42578125" customWidth="1"/>
    <col min="16" max="16" width="8.7109375" customWidth="1"/>
    <col min="17" max="17" width="7.28515625" customWidth="1"/>
    <col min="18" max="18" width="6" style="10" customWidth="1"/>
    <col min="19" max="19" width="10.7109375" style="10" customWidth="1"/>
    <col min="20" max="20" width="4.42578125" bestFit="1" customWidth="1"/>
    <col min="21" max="21" width="5.7109375" style="48" customWidth="1"/>
    <col min="269" max="269" width="8.7109375" customWidth="1"/>
    <col min="270" max="270" width="30.7109375" customWidth="1"/>
    <col min="271" max="271" width="28.7109375" customWidth="1"/>
    <col min="272" max="272" width="12.7109375" customWidth="1"/>
    <col min="273" max="273" width="11.7109375" customWidth="1"/>
    <col min="274" max="274" width="15.7109375" bestFit="1" customWidth="1"/>
    <col min="275" max="275" width="10.7109375" customWidth="1"/>
    <col min="525" max="525" width="8.7109375" customWidth="1"/>
    <col min="526" max="526" width="30.7109375" customWidth="1"/>
    <col min="527" max="527" width="28.7109375" customWidth="1"/>
    <col min="528" max="528" width="12.7109375" customWidth="1"/>
    <col min="529" max="529" width="11.7109375" customWidth="1"/>
    <col min="530" max="530" width="15.7109375" bestFit="1" customWidth="1"/>
    <col min="531" max="531" width="10.7109375" customWidth="1"/>
    <col min="781" max="781" width="8.7109375" customWidth="1"/>
    <col min="782" max="782" width="30.7109375" customWidth="1"/>
    <col min="783" max="783" width="28.7109375" customWidth="1"/>
    <col min="784" max="784" width="12.7109375" customWidth="1"/>
    <col min="785" max="785" width="11.7109375" customWidth="1"/>
    <col min="786" max="786" width="15.7109375" bestFit="1" customWidth="1"/>
    <col min="787" max="787" width="10.7109375" customWidth="1"/>
    <col min="1037" max="1037" width="8.7109375" customWidth="1"/>
    <col min="1038" max="1038" width="30.7109375" customWidth="1"/>
    <col min="1039" max="1039" width="28.7109375" customWidth="1"/>
    <col min="1040" max="1040" width="12.7109375" customWidth="1"/>
    <col min="1041" max="1041" width="11.7109375" customWidth="1"/>
    <col min="1042" max="1042" width="15.7109375" bestFit="1" customWidth="1"/>
    <col min="1043" max="1043" width="10.7109375" customWidth="1"/>
    <col min="1293" max="1293" width="8.7109375" customWidth="1"/>
    <col min="1294" max="1294" width="30.7109375" customWidth="1"/>
    <col min="1295" max="1295" width="28.7109375" customWidth="1"/>
    <col min="1296" max="1296" width="12.7109375" customWidth="1"/>
    <col min="1297" max="1297" width="11.7109375" customWidth="1"/>
    <col min="1298" max="1298" width="15.7109375" bestFit="1" customWidth="1"/>
    <col min="1299" max="1299" width="10.7109375" customWidth="1"/>
    <col min="1549" max="1549" width="8.7109375" customWidth="1"/>
    <col min="1550" max="1550" width="30.7109375" customWidth="1"/>
    <col min="1551" max="1551" width="28.7109375" customWidth="1"/>
    <col min="1552" max="1552" width="12.7109375" customWidth="1"/>
    <col min="1553" max="1553" width="11.7109375" customWidth="1"/>
    <col min="1554" max="1554" width="15.7109375" bestFit="1" customWidth="1"/>
    <col min="1555" max="1555" width="10.7109375" customWidth="1"/>
    <col min="1805" max="1805" width="8.7109375" customWidth="1"/>
    <col min="1806" max="1806" width="30.7109375" customWidth="1"/>
    <col min="1807" max="1807" width="28.7109375" customWidth="1"/>
    <col min="1808" max="1808" width="12.7109375" customWidth="1"/>
    <col min="1809" max="1809" width="11.7109375" customWidth="1"/>
    <col min="1810" max="1810" width="15.7109375" bestFit="1" customWidth="1"/>
    <col min="1811" max="1811" width="10.7109375" customWidth="1"/>
    <col min="2061" max="2061" width="8.7109375" customWidth="1"/>
    <col min="2062" max="2062" width="30.7109375" customWidth="1"/>
    <col min="2063" max="2063" width="28.7109375" customWidth="1"/>
    <col min="2064" max="2064" width="12.7109375" customWidth="1"/>
    <col min="2065" max="2065" width="11.7109375" customWidth="1"/>
    <col min="2066" max="2066" width="15.7109375" bestFit="1" customWidth="1"/>
    <col min="2067" max="2067" width="10.7109375" customWidth="1"/>
    <col min="2317" max="2317" width="8.7109375" customWidth="1"/>
    <col min="2318" max="2318" width="30.7109375" customWidth="1"/>
    <col min="2319" max="2319" width="28.7109375" customWidth="1"/>
    <col min="2320" max="2320" width="12.7109375" customWidth="1"/>
    <col min="2321" max="2321" width="11.7109375" customWidth="1"/>
    <col min="2322" max="2322" width="15.7109375" bestFit="1" customWidth="1"/>
    <col min="2323" max="2323" width="10.7109375" customWidth="1"/>
    <col min="2573" max="2573" width="8.7109375" customWidth="1"/>
    <col min="2574" max="2574" width="30.7109375" customWidth="1"/>
    <col min="2575" max="2575" width="28.7109375" customWidth="1"/>
    <col min="2576" max="2576" width="12.7109375" customWidth="1"/>
    <col min="2577" max="2577" width="11.7109375" customWidth="1"/>
    <col min="2578" max="2578" width="15.7109375" bestFit="1" customWidth="1"/>
    <col min="2579" max="2579" width="10.7109375" customWidth="1"/>
    <col min="2829" max="2829" width="8.7109375" customWidth="1"/>
    <col min="2830" max="2830" width="30.7109375" customWidth="1"/>
    <col min="2831" max="2831" width="28.7109375" customWidth="1"/>
    <col min="2832" max="2832" width="12.7109375" customWidth="1"/>
    <col min="2833" max="2833" width="11.7109375" customWidth="1"/>
    <col min="2834" max="2834" width="15.7109375" bestFit="1" customWidth="1"/>
    <col min="2835" max="2835" width="10.7109375" customWidth="1"/>
    <col min="3085" max="3085" width="8.7109375" customWidth="1"/>
    <col min="3086" max="3086" width="30.7109375" customWidth="1"/>
    <col min="3087" max="3087" width="28.7109375" customWidth="1"/>
    <col min="3088" max="3088" width="12.7109375" customWidth="1"/>
    <col min="3089" max="3089" width="11.7109375" customWidth="1"/>
    <col min="3090" max="3090" width="15.7109375" bestFit="1" customWidth="1"/>
    <col min="3091" max="3091" width="10.7109375" customWidth="1"/>
    <col min="3341" max="3341" width="8.7109375" customWidth="1"/>
    <col min="3342" max="3342" width="30.7109375" customWidth="1"/>
    <col min="3343" max="3343" width="28.7109375" customWidth="1"/>
    <col min="3344" max="3344" width="12.7109375" customWidth="1"/>
    <col min="3345" max="3345" width="11.7109375" customWidth="1"/>
    <col min="3346" max="3346" width="15.7109375" bestFit="1" customWidth="1"/>
    <col min="3347" max="3347" width="10.7109375" customWidth="1"/>
    <col min="3597" max="3597" width="8.7109375" customWidth="1"/>
    <col min="3598" max="3598" width="30.7109375" customWidth="1"/>
    <col min="3599" max="3599" width="28.7109375" customWidth="1"/>
    <col min="3600" max="3600" width="12.7109375" customWidth="1"/>
    <col min="3601" max="3601" width="11.7109375" customWidth="1"/>
    <col min="3602" max="3602" width="15.7109375" bestFit="1" customWidth="1"/>
    <col min="3603" max="3603" width="10.7109375" customWidth="1"/>
    <col min="3853" max="3853" width="8.7109375" customWidth="1"/>
    <col min="3854" max="3854" width="30.7109375" customWidth="1"/>
    <col min="3855" max="3855" width="28.7109375" customWidth="1"/>
    <col min="3856" max="3856" width="12.7109375" customWidth="1"/>
    <col min="3857" max="3857" width="11.7109375" customWidth="1"/>
    <col min="3858" max="3858" width="15.7109375" bestFit="1" customWidth="1"/>
    <col min="3859" max="3859" width="10.7109375" customWidth="1"/>
    <col min="4109" max="4109" width="8.7109375" customWidth="1"/>
    <col min="4110" max="4110" width="30.7109375" customWidth="1"/>
    <col min="4111" max="4111" width="28.7109375" customWidth="1"/>
    <col min="4112" max="4112" width="12.7109375" customWidth="1"/>
    <col min="4113" max="4113" width="11.7109375" customWidth="1"/>
    <col min="4114" max="4114" width="15.7109375" bestFit="1" customWidth="1"/>
    <col min="4115" max="4115" width="10.7109375" customWidth="1"/>
    <col min="4365" max="4365" width="8.7109375" customWidth="1"/>
    <col min="4366" max="4366" width="30.7109375" customWidth="1"/>
    <col min="4367" max="4367" width="28.7109375" customWidth="1"/>
    <col min="4368" max="4368" width="12.7109375" customWidth="1"/>
    <col min="4369" max="4369" width="11.7109375" customWidth="1"/>
    <col min="4370" max="4370" width="15.7109375" bestFit="1" customWidth="1"/>
    <col min="4371" max="4371" width="10.7109375" customWidth="1"/>
    <col min="4621" max="4621" width="8.7109375" customWidth="1"/>
    <col min="4622" max="4622" width="30.7109375" customWidth="1"/>
    <col min="4623" max="4623" width="28.7109375" customWidth="1"/>
    <col min="4624" max="4624" width="12.7109375" customWidth="1"/>
    <col min="4625" max="4625" width="11.7109375" customWidth="1"/>
    <col min="4626" max="4626" width="15.7109375" bestFit="1" customWidth="1"/>
    <col min="4627" max="4627" width="10.7109375" customWidth="1"/>
    <col min="4877" max="4877" width="8.7109375" customWidth="1"/>
    <col min="4878" max="4878" width="30.7109375" customWidth="1"/>
    <col min="4879" max="4879" width="28.7109375" customWidth="1"/>
    <col min="4880" max="4880" width="12.7109375" customWidth="1"/>
    <col min="4881" max="4881" width="11.7109375" customWidth="1"/>
    <col min="4882" max="4882" width="15.7109375" bestFit="1" customWidth="1"/>
    <col min="4883" max="4883" width="10.7109375" customWidth="1"/>
    <col min="5133" max="5133" width="8.7109375" customWidth="1"/>
    <col min="5134" max="5134" width="30.7109375" customWidth="1"/>
    <col min="5135" max="5135" width="28.7109375" customWidth="1"/>
    <col min="5136" max="5136" width="12.7109375" customWidth="1"/>
    <col min="5137" max="5137" width="11.7109375" customWidth="1"/>
    <col min="5138" max="5138" width="15.7109375" bestFit="1" customWidth="1"/>
    <col min="5139" max="5139" width="10.7109375" customWidth="1"/>
    <col min="5389" max="5389" width="8.7109375" customWidth="1"/>
    <col min="5390" max="5390" width="30.7109375" customWidth="1"/>
    <col min="5391" max="5391" width="28.7109375" customWidth="1"/>
    <col min="5392" max="5392" width="12.7109375" customWidth="1"/>
    <col min="5393" max="5393" width="11.7109375" customWidth="1"/>
    <col min="5394" max="5394" width="15.7109375" bestFit="1" customWidth="1"/>
    <col min="5395" max="5395" width="10.7109375" customWidth="1"/>
    <col min="5645" max="5645" width="8.7109375" customWidth="1"/>
    <col min="5646" max="5646" width="30.7109375" customWidth="1"/>
    <col min="5647" max="5647" width="28.7109375" customWidth="1"/>
    <col min="5648" max="5648" width="12.7109375" customWidth="1"/>
    <col min="5649" max="5649" width="11.7109375" customWidth="1"/>
    <col min="5650" max="5650" width="15.7109375" bestFit="1" customWidth="1"/>
    <col min="5651" max="5651" width="10.7109375" customWidth="1"/>
    <col min="5901" max="5901" width="8.7109375" customWidth="1"/>
    <col min="5902" max="5902" width="30.7109375" customWidth="1"/>
    <col min="5903" max="5903" width="28.7109375" customWidth="1"/>
    <col min="5904" max="5904" width="12.7109375" customWidth="1"/>
    <col min="5905" max="5905" width="11.7109375" customWidth="1"/>
    <col min="5906" max="5906" width="15.7109375" bestFit="1" customWidth="1"/>
    <col min="5907" max="5907" width="10.7109375" customWidth="1"/>
    <col min="6157" max="6157" width="8.7109375" customWidth="1"/>
    <col min="6158" max="6158" width="30.7109375" customWidth="1"/>
    <col min="6159" max="6159" width="28.7109375" customWidth="1"/>
    <col min="6160" max="6160" width="12.7109375" customWidth="1"/>
    <col min="6161" max="6161" width="11.7109375" customWidth="1"/>
    <col min="6162" max="6162" width="15.7109375" bestFit="1" customWidth="1"/>
    <col min="6163" max="6163" width="10.7109375" customWidth="1"/>
    <col min="6413" max="6413" width="8.7109375" customWidth="1"/>
    <col min="6414" max="6414" width="30.7109375" customWidth="1"/>
    <col min="6415" max="6415" width="28.7109375" customWidth="1"/>
    <col min="6416" max="6416" width="12.7109375" customWidth="1"/>
    <col min="6417" max="6417" width="11.7109375" customWidth="1"/>
    <col min="6418" max="6418" width="15.7109375" bestFit="1" customWidth="1"/>
    <col min="6419" max="6419" width="10.7109375" customWidth="1"/>
    <col min="6669" max="6669" width="8.7109375" customWidth="1"/>
    <col min="6670" max="6670" width="30.7109375" customWidth="1"/>
    <col min="6671" max="6671" width="28.7109375" customWidth="1"/>
    <col min="6672" max="6672" width="12.7109375" customWidth="1"/>
    <col min="6673" max="6673" width="11.7109375" customWidth="1"/>
    <col min="6674" max="6674" width="15.7109375" bestFit="1" customWidth="1"/>
    <col min="6675" max="6675" width="10.7109375" customWidth="1"/>
    <col min="6925" max="6925" width="8.7109375" customWidth="1"/>
    <col min="6926" max="6926" width="30.7109375" customWidth="1"/>
    <col min="6927" max="6927" width="28.7109375" customWidth="1"/>
    <col min="6928" max="6928" width="12.7109375" customWidth="1"/>
    <col min="6929" max="6929" width="11.7109375" customWidth="1"/>
    <col min="6930" max="6930" width="15.7109375" bestFit="1" customWidth="1"/>
    <col min="6931" max="6931" width="10.7109375" customWidth="1"/>
    <col min="7181" max="7181" width="8.7109375" customWidth="1"/>
    <col min="7182" max="7182" width="30.7109375" customWidth="1"/>
    <col min="7183" max="7183" width="28.7109375" customWidth="1"/>
    <col min="7184" max="7184" width="12.7109375" customWidth="1"/>
    <col min="7185" max="7185" width="11.7109375" customWidth="1"/>
    <col min="7186" max="7186" width="15.7109375" bestFit="1" customWidth="1"/>
    <col min="7187" max="7187" width="10.7109375" customWidth="1"/>
    <col min="7437" max="7437" width="8.7109375" customWidth="1"/>
    <col min="7438" max="7438" width="30.7109375" customWidth="1"/>
    <col min="7439" max="7439" width="28.7109375" customWidth="1"/>
    <col min="7440" max="7440" width="12.7109375" customWidth="1"/>
    <col min="7441" max="7441" width="11.7109375" customWidth="1"/>
    <col min="7442" max="7442" width="15.7109375" bestFit="1" customWidth="1"/>
    <col min="7443" max="7443" width="10.7109375" customWidth="1"/>
    <col min="7693" max="7693" width="8.7109375" customWidth="1"/>
    <col min="7694" max="7694" width="30.7109375" customWidth="1"/>
    <col min="7695" max="7695" width="28.7109375" customWidth="1"/>
    <col min="7696" max="7696" width="12.7109375" customWidth="1"/>
    <col min="7697" max="7697" width="11.7109375" customWidth="1"/>
    <col min="7698" max="7698" width="15.7109375" bestFit="1" customWidth="1"/>
    <col min="7699" max="7699" width="10.7109375" customWidth="1"/>
    <col min="7949" max="7949" width="8.7109375" customWidth="1"/>
    <col min="7950" max="7950" width="30.7109375" customWidth="1"/>
    <col min="7951" max="7951" width="28.7109375" customWidth="1"/>
    <col min="7952" max="7952" width="12.7109375" customWidth="1"/>
    <col min="7953" max="7953" width="11.7109375" customWidth="1"/>
    <col min="7954" max="7954" width="15.7109375" bestFit="1" customWidth="1"/>
    <col min="7955" max="7955" width="10.7109375" customWidth="1"/>
    <col min="8205" max="8205" width="8.7109375" customWidth="1"/>
    <col min="8206" max="8206" width="30.7109375" customWidth="1"/>
    <col min="8207" max="8207" width="28.7109375" customWidth="1"/>
    <col min="8208" max="8208" width="12.7109375" customWidth="1"/>
    <col min="8209" max="8209" width="11.7109375" customWidth="1"/>
    <col min="8210" max="8210" width="15.7109375" bestFit="1" customWidth="1"/>
    <col min="8211" max="8211" width="10.7109375" customWidth="1"/>
    <col min="8461" max="8461" width="8.7109375" customWidth="1"/>
    <col min="8462" max="8462" width="30.7109375" customWidth="1"/>
    <col min="8463" max="8463" width="28.7109375" customWidth="1"/>
    <col min="8464" max="8464" width="12.7109375" customWidth="1"/>
    <col min="8465" max="8465" width="11.7109375" customWidth="1"/>
    <col min="8466" max="8466" width="15.7109375" bestFit="1" customWidth="1"/>
    <col min="8467" max="8467" width="10.7109375" customWidth="1"/>
    <col min="8717" max="8717" width="8.7109375" customWidth="1"/>
    <col min="8718" max="8718" width="30.7109375" customWidth="1"/>
    <col min="8719" max="8719" width="28.7109375" customWidth="1"/>
    <col min="8720" max="8720" width="12.7109375" customWidth="1"/>
    <col min="8721" max="8721" width="11.7109375" customWidth="1"/>
    <col min="8722" max="8722" width="15.7109375" bestFit="1" customWidth="1"/>
    <col min="8723" max="8723" width="10.7109375" customWidth="1"/>
    <col min="8973" max="8973" width="8.7109375" customWidth="1"/>
    <col min="8974" max="8974" width="30.7109375" customWidth="1"/>
    <col min="8975" max="8975" width="28.7109375" customWidth="1"/>
    <col min="8976" max="8976" width="12.7109375" customWidth="1"/>
    <col min="8977" max="8977" width="11.7109375" customWidth="1"/>
    <col min="8978" max="8978" width="15.7109375" bestFit="1" customWidth="1"/>
    <col min="8979" max="8979" width="10.7109375" customWidth="1"/>
    <col min="9229" max="9229" width="8.7109375" customWidth="1"/>
    <col min="9230" max="9230" width="30.7109375" customWidth="1"/>
    <col min="9231" max="9231" width="28.7109375" customWidth="1"/>
    <col min="9232" max="9232" width="12.7109375" customWidth="1"/>
    <col min="9233" max="9233" width="11.7109375" customWidth="1"/>
    <col min="9234" max="9234" width="15.7109375" bestFit="1" customWidth="1"/>
    <col min="9235" max="9235" width="10.7109375" customWidth="1"/>
    <col min="9485" max="9485" width="8.7109375" customWidth="1"/>
    <col min="9486" max="9486" width="30.7109375" customWidth="1"/>
    <col min="9487" max="9487" width="28.7109375" customWidth="1"/>
    <col min="9488" max="9488" width="12.7109375" customWidth="1"/>
    <col min="9489" max="9489" width="11.7109375" customWidth="1"/>
    <col min="9490" max="9490" width="15.7109375" bestFit="1" customWidth="1"/>
    <col min="9491" max="9491" width="10.7109375" customWidth="1"/>
    <col min="9741" max="9741" width="8.7109375" customWidth="1"/>
    <col min="9742" max="9742" width="30.7109375" customWidth="1"/>
    <col min="9743" max="9743" width="28.7109375" customWidth="1"/>
    <col min="9744" max="9744" width="12.7109375" customWidth="1"/>
    <col min="9745" max="9745" width="11.7109375" customWidth="1"/>
    <col min="9746" max="9746" width="15.7109375" bestFit="1" customWidth="1"/>
    <col min="9747" max="9747" width="10.7109375" customWidth="1"/>
    <col min="9997" max="9997" width="8.7109375" customWidth="1"/>
    <col min="9998" max="9998" width="30.7109375" customWidth="1"/>
    <col min="9999" max="9999" width="28.7109375" customWidth="1"/>
    <col min="10000" max="10000" width="12.7109375" customWidth="1"/>
    <col min="10001" max="10001" width="11.7109375" customWidth="1"/>
    <col min="10002" max="10002" width="15.7109375" bestFit="1" customWidth="1"/>
    <col min="10003" max="10003" width="10.7109375" customWidth="1"/>
    <col min="10253" max="10253" width="8.7109375" customWidth="1"/>
    <col min="10254" max="10254" width="30.7109375" customWidth="1"/>
    <col min="10255" max="10255" width="28.7109375" customWidth="1"/>
    <col min="10256" max="10256" width="12.7109375" customWidth="1"/>
    <col min="10257" max="10257" width="11.7109375" customWidth="1"/>
    <col min="10258" max="10258" width="15.7109375" bestFit="1" customWidth="1"/>
    <col min="10259" max="10259" width="10.7109375" customWidth="1"/>
    <col min="10509" max="10509" width="8.7109375" customWidth="1"/>
    <col min="10510" max="10510" width="30.7109375" customWidth="1"/>
    <col min="10511" max="10511" width="28.7109375" customWidth="1"/>
    <col min="10512" max="10512" width="12.7109375" customWidth="1"/>
    <col min="10513" max="10513" width="11.7109375" customWidth="1"/>
    <col min="10514" max="10514" width="15.7109375" bestFit="1" customWidth="1"/>
    <col min="10515" max="10515" width="10.7109375" customWidth="1"/>
    <col min="10765" max="10765" width="8.7109375" customWidth="1"/>
    <col min="10766" max="10766" width="30.7109375" customWidth="1"/>
    <col min="10767" max="10767" width="28.7109375" customWidth="1"/>
    <col min="10768" max="10768" width="12.7109375" customWidth="1"/>
    <col min="10769" max="10769" width="11.7109375" customWidth="1"/>
    <col min="10770" max="10770" width="15.7109375" bestFit="1" customWidth="1"/>
    <col min="10771" max="10771" width="10.7109375" customWidth="1"/>
    <col min="11021" max="11021" width="8.7109375" customWidth="1"/>
    <col min="11022" max="11022" width="30.7109375" customWidth="1"/>
    <col min="11023" max="11023" width="28.7109375" customWidth="1"/>
    <col min="11024" max="11024" width="12.7109375" customWidth="1"/>
    <col min="11025" max="11025" width="11.7109375" customWidth="1"/>
    <col min="11026" max="11026" width="15.7109375" bestFit="1" customWidth="1"/>
    <col min="11027" max="11027" width="10.7109375" customWidth="1"/>
    <col min="11277" max="11277" width="8.7109375" customWidth="1"/>
    <col min="11278" max="11278" width="30.7109375" customWidth="1"/>
    <col min="11279" max="11279" width="28.7109375" customWidth="1"/>
    <col min="11280" max="11280" width="12.7109375" customWidth="1"/>
    <col min="11281" max="11281" width="11.7109375" customWidth="1"/>
    <col min="11282" max="11282" width="15.7109375" bestFit="1" customWidth="1"/>
    <col min="11283" max="11283" width="10.7109375" customWidth="1"/>
    <col min="11533" max="11533" width="8.7109375" customWidth="1"/>
    <col min="11534" max="11534" width="30.7109375" customWidth="1"/>
    <col min="11535" max="11535" width="28.7109375" customWidth="1"/>
    <col min="11536" max="11536" width="12.7109375" customWidth="1"/>
    <col min="11537" max="11537" width="11.7109375" customWidth="1"/>
    <col min="11538" max="11538" width="15.7109375" bestFit="1" customWidth="1"/>
    <col min="11539" max="11539" width="10.7109375" customWidth="1"/>
    <col min="11789" max="11789" width="8.7109375" customWidth="1"/>
    <col min="11790" max="11790" width="30.7109375" customWidth="1"/>
    <col min="11791" max="11791" width="28.7109375" customWidth="1"/>
    <col min="11792" max="11792" width="12.7109375" customWidth="1"/>
    <col min="11793" max="11793" width="11.7109375" customWidth="1"/>
    <col min="11794" max="11794" width="15.7109375" bestFit="1" customWidth="1"/>
    <col min="11795" max="11795" width="10.7109375" customWidth="1"/>
    <col min="12045" max="12045" width="8.7109375" customWidth="1"/>
    <col min="12046" max="12046" width="30.7109375" customWidth="1"/>
    <col min="12047" max="12047" width="28.7109375" customWidth="1"/>
    <col min="12048" max="12048" width="12.7109375" customWidth="1"/>
    <col min="12049" max="12049" width="11.7109375" customWidth="1"/>
    <col min="12050" max="12050" width="15.7109375" bestFit="1" customWidth="1"/>
    <col min="12051" max="12051" width="10.7109375" customWidth="1"/>
    <col min="12301" max="12301" width="8.7109375" customWidth="1"/>
    <col min="12302" max="12302" width="30.7109375" customWidth="1"/>
    <col min="12303" max="12303" width="28.7109375" customWidth="1"/>
    <col min="12304" max="12304" width="12.7109375" customWidth="1"/>
    <col min="12305" max="12305" width="11.7109375" customWidth="1"/>
    <col min="12306" max="12306" width="15.7109375" bestFit="1" customWidth="1"/>
    <col min="12307" max="12307" width="10.7109375" customWidth="1"/>
    <col min="12557" max="12557" width="8.7109375" customWidth="1"/>
    <col min="12558" max="12558" width="30.7109375" customWidth="1"/>
    <col min="12559" max="12559" width="28.7109375" customWidth="1"/>
    <col min="12560" max="12560" width="12.7109375" customWidth="1"/>
    <col min="12561" max="12561" width="11.7109375" customWidth="1"/>
    <col min="12562" max="12562" width="15.7109375" bestFit="1" customWidth="1"/>
    <col min="12563" max="12563" width="10.7109375" customWidth="1"/>
    <col min="12813" max="12813" width="8.7109375" customWidth="1"/>
    <col min="12814" max="12814" width="30.7109375" customWidth="1"/>
    <col min="12815" max="12815" width="28.7109375" customWidth="1"/>
    <col min="12816" max="12816" width="12.7109375" customWidth="1"/>
    <col min="12817" max="12817" width="11.7109375" customWidth="1"/>
    <col min="12818" max="12818" width="15.7109375" bestFit="1" customWidth="1"/>
    <col min="12819" max="12819" width="10.7109375" customWidth="1"/>
    <col min="13069" max="13069" width="8.7109375" customWidth="1"/>
    <col min="13070" max="13070" width="30.7109375" customWidth="1"/>
    <col min="13071" max="13071" width="28.7109375" customWidth="1"/>
    <col min="13072" max="13072" width="12.7109375" customWidth="1"/>
    <col min="13073" max="13073" width="11.7109375" customWidth="1"/>
    <col min="13074" max="13074" width="15.7109375" bestFit="1" customWidth="1"/>
    <col min="13075" max="13075" width="10.7109375" customWidth="1"/>
    <col min="13325" max="13325" width="8.7109375" customWidth="1"/>
    <col min="13326" max="13326" width="30.7109375" customWidth="1"/>
    <col min="13327" max="13327" width="28.7109375" customWidth="1"/>
    <col min="13328" max="13328" width="12.7109375" customWidth="1"/>
    <col min="13329" max="13329" width="11.7109375" customWidth="1"/>
    <col min="13330" max="13330" width="15.7109375" bestFit="1" customWidth="1"/>
    <col min="13331" max="13331" width="10.7109375" customWidth="1"/>
    <col min="13581" max="13581" width="8.7109375" customWidth="1"/>
    <col min="13582" max="13582" width="30.7109375" customWidth="1"/>
    <col min="13583" max="13583" width="28.7109375" customWidth="1"/>
    <col min="13584" max="13584" width="12.7109375" customWidth="1"/>
    <col min="13585" max="13585" width="11.7109375" customWidth="1"/>
    <col min="13586" max="13586" width="15.7109375" bestFit="1" customWidth="1"/>
    <col min="13587" max="13587" width="10.7109375" customWidth="1"/>
    <col min="13837" max="13837" width="8.7109375" customWidth="1"/>
    <col min="13838" max="13838" width="30.7109375" customWidth="1"/>
    <col min="13839" max="13839" width="28.7109375" customWidth="1"/>
    <col min="13840" max="13840" width="12.7109375" customWidth="1"/>
    <col min="13841" max="13841" width="11.7109375" customWidth="1"/>
    <col min="13842" max="13842" width="15.7109375" bestFit="1" customWidth="1"/>
    <col min="13843" max="13843" width="10.7109375" customWidth="1"/>
    <col min="14093" max="14093" width="8.7109375" customWidth="1"/>
    <col min="14094" max="14094" width="30.7109375" customWidth="1"/>
    <col min="14095" max="14095" width="28.7109375" customWidth="1"/>
    <col min="14096" max="14096" width="12.7109375" customWidth="1"/>
    <col min="14097" max="14097" width="11.7109375" customWidth="1"/>
    <col min="14098" max="14098" width="15.7109375" bestFit="1" customWidth="1"/>
    <col min="14099" max="14099" width="10.7109375" customWidth="1"/>
    <col min="14349" max="14349" width="8.7109375" customWidth="1"/>
    <col min="14350" max="14350" width="30.7109375" customWidth="1"/>
    <col min="14351" max="14351" width="28.7109375" customWidth="1"/>
    <col min="14352" max="14352" width="12.7109375" customWidth="1"/>
    <col min="14353" max="14353" width="11.7109375" customWidth="1"/>
    <col min="14354" max="14354" width="15.7109375" bestFit="1" customWidth="1"/>
    <col min="14355" max="14355" width="10.7109375" customWidth="1"/>
    <col min="14605" max="14605" width="8.7109375" customWidth="1"/>
    <col min="14606" max="14606" width="30.7109375" customWidth="1"/>
    <col min="14607" max="14607" width="28.7109375" customWidth="1"/>
    <col min="14608" max="14608" width="12.7109375" customWidth="1"/>
    <col min="14609" max="14609" width="11.7109375" customWidth="1"/>
    <col min="14610" max="14610" width="15.7109375" bestFit="1" customWidth="1"/>
    <col min="14611" max="14611" width="10.7109375" customWidth="1"/>
    <col min="14861" max="14861" width="8.7109375" customWidth="1"/>
    <col min="14862" max="14862" width="30.7109375" customWidth="1"/>
    <col min="14863" max="14863" width="28.7109375" customWidth="1"/>
    <col min="14864" max="14864" width="12.7109375" customWidth="1"/>
    <col min="14865" max="14865" width="11.7109375" customWidth="1"/>
    <col min="14866" max="14866" width="15.7109375" bestFit="1" customWidth="1"/>
    <col min="14867" max="14867" width="10.7109375" customWidth="1"/>
    <col min="15117" max="15117" width="8.7109375" customWidth="1"/>
    <col min="15118" max="15118" width="30.7109375" customWidth="1"/>
    <col min="15119" max="15119" width="28.7109375" customWidth="1"/>
    <col min="15120" max="15120" width="12.7109375" customWidth="1"/>
    <col min="15121" max="15121" width="11.7109375" customWidth="1"/>
    <col min="15122" max="15122" width="15.7109375" bestFit="1" customWidth="1"/>
    <col min="15123" max="15123" width="10.7109375" customWidth="1"/>
    <col min="15373" max="15373" width="8.7109375" customWidth="1"/>
    <col min="15374" max="15374" width="30.7109375" customWidth="1"/>
    <col min="15375" max="15375" width="28.7109375" customWidth="1"/>
    <col min="15376" max="15376" width="12.7109375" customWidth="1"/>
    <col min="15377" max="15377" width="11.7109375" customWidth="1"/>
    <col min="15378" max="15378" width="15.7109375" bestFit="1" customWidth="1"/>
    <col min="15379" max="15379" width="10.7109375" customWidth="1"/>
    <col min="15629" max="15629" width="8.7109375" customWidth="1"/>
    <col min="15630" max="15630" width="30.7109375" customWidth="1"/>
    <col min="15631" max="15631" width="28.7109375" customWidth="1"/>
    <col min="15632" max="15632" width="12.7109375" customWidth="1"/>
    <col min="15633" max="15633" width="11.7109375" customWidth="1"/>
    <col min="15634" max="15634" width="15.7109375" bestFit="1" customWidth="1"/>
    <col min="15635" max="15635" width="10.7109375" customWidth="1"/>
    <col min="15885" max="15885" width="8.7109375" customWidth="1"/>
    <col min="15886" max="15886" width="30.7109375" customWidth="1"/>
    <col min="15887" max="15887" width="28.7109375" customWidth="1"/>
    <col min="15888" max="15888" width="12.7109375" customWidth="1"/>
    <col min="15889" max="15889" width="11.7109375" customWidth="1"/>
    <col min="15890" max="15890" width="15.7109375" bestFit="1" customWidth="1"/>
    <col min="15891" max="15891" width="10.7109375" customWidth="1"/>
    <col min="16141" max="16141" width="8.7109375" customWidth="1"/>
    <col min="16142" max="16142" width="30.7109375" customWidth="1"/>
    <col min="16143" max="16143" width="28.7109375" customWidth="1"/>
    <col min="16144" max="16144" width="12.7109375" customWidth="1"/>
    <col min="16145" max="16145" width="11.7109375" customWidth="1"/>
    <col min="16146" max="16146" width="15.7109375" bestFit="1" customWidth="1"/>
    <col min="16147" max="16147" width="10.7109375" customWidth="1"/>
  </cols>
  <sheetData>
    <row r="3" spans="1:21" s="12" customFormat="1" x14ac:dyDescent="0.25">
      <c r="A3" s="11"/>
      <c r="F3" s="19"/>
      <c r="H3" s="22"/>
      <c r="R3" s="11"/>
      <c r="S3" s="11"/>
      <c r="U3" s="17"/>
    </row>
    <row r="4" spans="1:21" s="12" customFormat="1" x14ac:dyDescent="0.25">
      <c r="A4" s="11"/>
      <c r="F4" s="19"/>
      <c r="H4" s="22"/>
      <c r="R4" s="11"/>
      <c r="S4" s="11"/>
      <c r="U4" s="17"/>
    </row>
    <row r="5" spans="1:21" s="12" customFormat="1" x14ac:dyDescent="0.25">
      <c r="A5" s="11"/>
      <c r="F5" s="19"/>
      <c r="H5" s="22"/>
      <c r="R5" s="11"/>
      <c r="S5" s="11"/>
      <c r="U5" s="17"/>
    </row>
    <row r="6" spans="1:21" s="12" customFormat="1" x14ac:dyDescent="0.25">
      <c r="A6" s="11"/>
      <c r="F6" s="19"/>
      <c r="H6" s="22"/>
      <c r="R6" s="11"/>
      <c r="S6" s="11"/>
      <c r="U6" s="17"/>
    </row>
    <row r="7" spans="1:21" s="12" customFormat="1" ht="39" customHeight="1" x14ac:dyDescent="0.25">
      <c r="A7" s="11"/>
      <c r="F7" s="19"/>
      <c r="H7" s="22"/>
      <c r="R7" s="11"/>
      <c r="S7" s="11"/>
      <c r="U7" s="17"/>
    </row>
    <row r="8" spans="1:21" s="12" customFormat="1" ht="26.25" x14ac:dyDescent="0.4">
      <c r="A8" s="13" t="s">
        <v>294</v>
      </c>
      <c r="F8" s="19"/>
      <c r="G8" s="75"/>
      <c r="H8" s="22"/>
      <c r="R8" s="11"/>
      <c r="S8" s="11"/>
      <c r="U8" s="17"/>
    </row>
    <row r="9" spans="1:21" s="12" customFormat="1" x14ac:dyDescent="0.25">
      <c r="A9" s="11"/>
      <c r="F9" s="19"/>
      <c r="H9" s="22"/>
      <c r="R9" s="11"/>
      <c r="S9" s="11"/>
      <c r="U9" s="17"/>
    </row>
    <row r="10" spans="1:21" s="12" customFormat="1" x14ac:dyDescent="0.25">
      <c r="A10" s="11"/>
      <c r="F10" s="19"/>
      <c r="H10" s="22"/>
      <c r="R10" s="11"/>
      <c r="S10" s="11"/>
      <c r="U10" s="17"/>
    </row>
    <row r="11" spans="1:21" s="12" customFormat="1" ht="20.25" x14ac:dyDescent="0.3">
      <c r="A11" s="14" t="s">
        <v>254</v>
      </c>
      <c r="B11" s="15" t="s">
        <v>255</v>
      </c>
      <c r="C11" s="15"/>
      <c r="D11" s="143" t="s">
        <v>1</v>
      </c>
      <c r="E11" s="143"/>
      <c r="F11" s="143"/>
      <c r="G11" s="143"/>
      <c r="H11" s="143"/>
      <c r="I11" s="143"/>
      <c r="J11" s="15"/>
      <c r="K11" s="15"/>
      <c r="L11" s="15"/>
      <c r="M11" s="15"/>
      <c r="N11" s="15"/>
      <c r="O11" s="15"/>
      <c r="P11" s="15"/>
      <c r="Q11" s="15"/>
      <c r="R11" s="14"/>
      <c r="S11" s="14" t="s">
        <v>12</v>
      </c>
      <c r="T11" s="12" t="s">
        <v>271</v>
      </c>
      <c r="U11" s="17" t="s">
        <v>290</v>
      </c>
    </row>
    <row r="12" spans="1:21" s="12" customFormat="1" ht="15" customHeight="1" x14ac:dyDescent="0.25">
      <c r="A12" s="14"/>
      <c r="B12" s="15"/>
      <c r="C12" s="15"/>
      <c r="D12" s="15"/>
      <c r="E12" s="15"/>
      <c r="F12" s="20"/>
      <c r="G12" s="15"/>
      <c r="H12" s="23"/>
      <c r="I12" s="15"/>
      <c r="J12" s="15"/>
      <c r="K12" s="15"/>
      <c r="L12" s="15"/>
      <c r="M12" s="15"/>
      <c r="N12" s="15"/>
      <c r="O12" s="15"/>
      <c r="P12" s="15"/>
      <c r="Q12" s="15"/>
      <c r="R12" s="14"/>
      <c r="S12" s="14"/>
      <c r="U12" s="17" t="s">
        <v>295</v>
      </c>
    </row>
    <row r="13" spans="1:21" s="12" customFormat="1" ht="14.25" customHeight="1" x14ac:dyDescent="0.25">
      <c r="A13" s="11"/>
      <c r="F13" s="19"/>
      <c r="H13" s="22"/>
      <c r="U13" s="17"/>
    </row>
    <row r="14" spans="1:21" s="28" customFormat="1" ht="21" customHeight="1" x14ac:dyDescent="0.3">
      <c r="A14" s="26">
        <v>1</v>
      </c>
      <c r="B14" s="32" t="s">
        <v>286</v>
      </c>
      <c r="C14" s="5"/>
      <c r="D14" s="5"/>
      <c r="E14" s="5"/>
      <c r="F14" s="5"/>
      <c r="G14" s="7"/>
      <c r="H14" s="5"/>
      <c r="I14" s="5"/>
      <c r="J14" s="5"/>
      <c r="K14" s="5"/>
      <c r="L14" s="33"/>
      <c r="M14" s="5"/>
      <c r="N14" s="5"/>
      <c r="O14" s="5"/>
      <c r="P14" s="33"/>
      <c r="Q14" s="33"/>
      <c r="R14" s="5"/>
      <c r="S14" s="26">
        <f>SUM(Q15:Q17)</f>
        <v>1668</v>
      </c>
      <c r="T14" s="28">
        <f>SUM(R15:R17)</f>
        <v>39</v>
      </c>
      <c r="U14" s="17" t="s">
        <v>290</v>
      </c>
    </row>
    <row r="15" spans="1:21" s="12" customFormat="1" ht="23.25" x14ac:dyDescent="0.35">
      <c r="A15" s="11"/>
      <c r="C15" s="1" t="s">
        <v>201</v>
      </c>
      <c r="D15" s="1" t="s">
        <v>202</v>
      </c>
      <c r="E15" s="1" t="s">
        <v>203</v>
      </c>
      <c r="F15" s="18">
        <v>1961</v>
      </c>
      <c r="G15" s="29">
        <v>123383</v>
      </c>
      <c r="H15" s="18" t="s">
        <v>19</v>
      </c>
      <c r="I15" s="1">
        <v>99</v>
      </c>
      <c r="J15" s="1">
        <v>97</v>
      </c>
      <c r="K15" s="1">
        <v>97</v>
      </c>
      <c r="L15" s="8">
        <f t="shared" ref="L15:L16" si="0">SUM(I15:K15)</f>
        <v>293</v>
      </c>
      <c r="M15" s="1">
        <v>92</v>
      </c>
      <c r="N15" s="1">
        <v>87</v>
      </c>
      <c r="O15" s="1">
        <v>95</v>
      </c>
      <c r="P15" s="8">
        <f t="shared" ref="P15:P16" si="1">SUM(M15:O15)</f>
        <v>274</v>
      </c>
      <c r="Q15" s="30">
        <f t="shared" ref="Q15:Q16" si="2">SUM(P15,L15)</f>
        <v>567</v>
      </c>
      <c r="R15" s="1">
        <v>16</v>
      </c>
      <c r="S15" s="27"/>
      <c r="U15" s="17"/>
    </row>
    <row r="16" spans="1:21" s="12" customFormat="1" ht="23.25" x14ac:dyDescent="0.35">
      <c r="A16" s="11"/>
      <c r="C16" s="1" t="s">
        <v>335</v>
      </c>
      <c r="D16" s="1" t="s">
        <v>199</v>
      </c>
      <c r="E16" s="1" t="s">
        <v>30</v>
      </c>
      <c r="F16" s="18">
        <v>1968</v>
      </c>
      <c r="G16" s="29">
        <v>283615</v>
      </c>
      <c r="H16" s="18" t="s">
        <v>19</v>
      </c>
      <c r="I16" s="1">
        <v>95</v>
      </c>
      <c r="J16" s="1">
        <v>98</v>
      </c>
      <c r="K16" s="1">
        <v>92</v>
      </c>
      <c r="L16" s="8">
        <f t="shared" si="0"/>
        <v>285</v>
      </c>
      <c r="M16" s="1">
        <v>86</v>
      </c>
      <c r="N16" s="1">
        <v>88</v>
      </c>
      <c r="O16" s="1">
        <v>92</v>
      </c>
      <c r="P16" s="8">
        <f t="shared" si="1"/>
        <v>266</v>
      </c>
      <c r="Q16" s="30">
        <f t="shared" si="2"/>
        <v>551</v>
      </c>
      <c r="R16" s="1">
        <v>7</v>
      </c>
      <c r="S16" s="27"/>
      <c r="U16" s="17"/>
    </row>
    <row r="17" spans="1:21" s="12" customFormat="1" ht="21" customHeight="1" x14ac:dyDescent="0.35">
      <c r="A17" s="11"/>
      <c r="C17" s="1" t="s">
        <v>200</v>
      </c>
      <c r="D17" s="1" t="s">
        <v>116</v>
      </c>
      <c r="E17" s="1" t="s">
        <v>30</v>
      </c>
      <c r="F17" s="18">
        <v>1957</v>
      </c>
      <c r="G17" s="29">
        <v>175948</v>
      </c>
      <c r="H17" s="18" t="s">
        <v>19</v>
      </c>
      <c r="I17" s="1">
        <v>96</v>
      </c>
      <c r="J17" s="1">
        <v>96</v>
      </c>
      <c r="K17" s="1">
        <v>94</v>
      </c>
      <c r="L17" s="8">
        <f t="shared" ref="L17" si="3">SUM(I17:K17)</f>
        <v>286</v>
      </c>
      <c r="M17" s="1">
        <v>90</v>
      </c>
      <c r="N17" s="1">
        <v>88</v>
      </c>
      <c r="O17" s="1">
        <v>86</v>
      </c>
      <c r="P17" s="8">
        <f t="shared" ref="P17" si="4">SUM(M17:O17)</f>
        <v>264</v>
      </c>
      <c r="Q17" s="30">
        <f t="shared" ref="Q17" si="5">SUM(P17,L17)</f>
        <v>550</v>
      </c>
      <c r="R17" s="1">
        <v>16</v>
      </c>
      <c r="S17" s="27"/>
      <c r="U17" s="17"/>
    </row>
    <row r="18" spans="1:21" s="12" customFormat="1" ht="21" customHeight="1" x14ac:dyDescent="0.25">
      <c r="A18" s="26">
        <v>2</v>
      </c>
      <c r="B18" s="32" t="s">
        <v>275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28"/>
      <c r="R18" s="27"/>
      <c r="S18" s="26">
        <f>SUM(Q19:Q21)</f>
        <v>1656</v>
      </c>
      <c r="T18" s="28">
        <f>SUM(R19:R21)</f>
        <v>29</v>
      </c>
      <c r="U18" s="17" t="s">
        <v>290</v>
      </c>
    </row>
    <row r="19" spans="1:21" s="12" customFormat="1" ht="21" customHeight="1" x14ac:dyDescent="0.35">
      <c r="A19" s="11"/>
      <c r="C19" s="1" t="s">
        <v>230</v>
      </c>
      <c r="D19" s="1" t="s">
        <v>135</v>
      </c>
      <c r="E19" s="1" t="s">
        <v>231</v>
      </c>
      <c r="F19" s="18">
        <v>1964</v>
      </c>
      <c r="G19" s="29">
        <v>169982</v>
      </c>
      <c r="H19" s="18" t="s">
        <v>19</v>
      </c>
      <c r="I19" s="1">
        <v>98</v>
      </c>
      <c r="J19" s="1">
        <v>95</v>
      </c>
      <c r="K19" s="1">
        <v>96</v>
      </c>
      <c r="L19" s="8">
        <f t="shared" ref="L19:L21" si="6">SUM(I19:K19)</f>
        <v>289</v>
      </c>
      <c r="M19" s="1">
        <v>92</v>
      </c>
      <c r="N19" s="1">
        <v>95</v>
      </c>
      <c r="O19" s="1">
        <v>92</v>
      </c>
      <c r="P19" s="8">
        <f t="shared" ref="P19:P21" si="7">SUM(M19:O19)</f>
        <v>279</v>
      </c>
      <c r="Q19" s="30">
        <f t="shared" ref="Q19:Q21" si="8">SUM(P19,L19)</f>
        <v>568</v>
      </c>
      <c r="R19" s="1">
        <v>17</v>
      </c>
      <c r="S19" s="27"/>
      <c r="U19" s="17"/>
    </row>
    <row r="20" spans="1:21" s="12" customFormat="1" ht="21" customHeight="1" x14ac:dyDescent="0.35">
      <c r="A20" s="11"/>
      <c r="C20" s="1" t="s">
        <v>27</v>
      </c>
      <c r="D20" s="1" t="s">
        <v>287</v>
      </c>
      <c r="E20" s="1" t="s">
        <v>238</v>
      </c>
      <c r="F20" s="18">
        <v>1966</v>
      </c>
      <c r="G20" s="29">
        <v>175976</v>
      </c>
      <c r="H20" s="18" t="s">
        <v>19</v>
      </c>
      <c r="I20" s="1">
        <v>95</v>
      </c>
      <c r="J20" s="1">
        <v>93</v>
      </c>
      <c r="K20" s="1">
        <v>93</v>
      </c>
      <c r="L20" s="8">
        <f t="shared" si="6"/>
        <v>281</v>
      </c>
      <c r="M20" s="1">
        <v>89</v>
      </c>
      <c r="N20" s="1">
        <v>86</v>
      </c>
      <c r="O20" s="1">
        <v>94</v>
      </c>
      <c r="P20" s="8">
        <f t="shared" si="7"/>
        <v>269</v>
      </c>
      <c r="Q20" s="30">
        <f t="shared" si="8"/>
        <v>550</v>
      </c>
      <c r="R20" s="1">
        <v>6</v>
      </c>
      <c r="S20" s="27"/>
      <c r="U20" s="17"/>
    </row>
    <row r="21" spans="1:21" s="12" customFormat="1" ht="21" customHeight="1" x14ac:dyDescent="0.35">
      <c r="A21" s="11"/>
      <c r="C21" s="1" t="s">
        <v>232</v>
      </c>
      <c r="D21" s="1" t="s">
        <v>249</v>
      </c>
      <c r="E21" s="1" t="s">
        <v>30</v>
      </c>
      <c r="F21" s="18">
        <v>1976</v>
      </c>
      <c r="G21" s="29">
        <v>326116</v>
      </c>
      <c r="H21" s="18" t="s">
        <v>19</v>
      </c>
      <c r="I21" s="1">
        <v>95</v>
      </c>
      <c r="J21" s="1">
        <v>96</v>
      </c>
      <c r="K21" s="1">
        <v>93</v>
      </c>
      <c r="L21" s="8">
        <f t="shared" si="6"/>
        <v>284</v>
      </c>
      <c r="M21" s="1">
        <v>82</v>
      </c>
      <c r="N21" s="1">
        <v>86</v>
      </c>
      <c r="O21" s="1">
        <v>86</v>
      </c>
      <c r="P21" s="8">
        <f t="shared" si="7"/>
        <v>254</v>
      </c>
      <c r="Q21" s="30">
        <f t="shared" si="8"/>
        <v>538</v>
      </c>
      <c r="R21" s="1">
        <v>6</v>
      </c>
      <c r="S21" s="27"/>
      <c r="U21" s="17"/>
    </row>
    <row r="22" spans="1:21" s="12" customFormat="1" ht="21" customHeight="1" x14ac:dyDescent="0.25">
      <c r="A22" s="26">
        <v>3</v>
      </c>
      <c r="B22" s="32" t="s">
        <v>270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28"/>
      <c r="R22" s="27"/>
      <c r="S22" s="26">
        <f>SUM(Q23:Q25)</f>
        <v>1652</v>
      </c>
      <c r="T22" s="28">
        <f>SUM(R23:R25)</f>
        <v>35</v>
      </c>
      <c r="U22" s="17" t="s">
        <v>290</v>
      </c>
    </row>
    <row r="23" spans="1:21" s="12" customFormat="1" ht="21" customHeight="1" x14ac:dyDescent="0.35">
      <c r="A23" s="11"/>
      <c r="C23" s="1" t="s">
        <v>158</v>
      </c>
      <c r="D23" s="1" t="s">
        <v>153</v>
      </c>
      <c r="E23" s="1" t="s">
        <v>154</v>
      </c>
      <c r="F23" s="18">
        <v>1977</v>
      </c>
      <c r="G23" s="29">
        <v>198986</v>
      </c>
      <c r="H23" s="18" t="s">
        <v>19</v>
      </c>
      <c r="I23" s="1">
        <v>94</v>
      </c>
      <c r="J23" s="1">
        <v>99</v>
      </c>
      <c r="K23" s="1">
        <v>95</v>
      </c>
      <c r="L23" s="8">
        <f t="shared" ref="L23" si="9">SUM(I23:K23)</f>
        <v>288</v>
      </c>
      <c r="M23" s="1">
        <v>95</v>
      </c>
      <c r="N23" s="1">
        <v>95</v>
      </c>
      <c r="O23" s="1">
        <v>91</v>
      </c>
      <c r="P23" s="8">
        <f t="shared" ref="P23" si="10">SUM(M23:O23)</f>
        <v>281</v>
      </c>
      <c r="Q23" s="30">
        <f t="shared" ref="Q23" si="11">SUM(P23,L23)</f>
        <v>569</v>
      </c>
      <c r="R23" s="1">
        <v>14</v>
      </c>
      <c r="S23" s="27"/>
      <c r="U23" s="17"/>
    </row>
    <row r="24" spans="1:21" s="12" customFormat="1" ht="21" customHeight="1" x14ac:dyDescent="0.35">
      <c r="A24" s="11"/>
      <c r="C24" s="1" t="s">
        <v>164</v>
      </c>
      <c r="D24" s="1" t="s">
        <v>165</v>
      </c>
      <c r="E24" s="1" t="s">
        <v>166</v>
      </c>
      <c r="F24" s="18">
        <v>1967</v>
      </c>
      <c r="G24" s="29">
        <v>199346</v>
      </c>
      <c r="H24" s="18" t="s">
        <v>19</v>
      </c>
      <c r="I24" s="1">
        <v>97</v>
      </c>
      <c r="J24" s="1">
        <v>97</v>
      </c>
      <c r="K24" s="1">
        <v>97</v>
      </c>
      <c r="L24" s="8">
        <f t="shared" ref="L24:L25" si="12">SUM(I24:K24)</f>
        <v>291</v>
      </c>
      <c r="M24" s="1">
        <v>85</v>
      </c>
      <c r="N24" s="1">
        <v>78</v>
      </c>
      <c r="O24" s="1">
        <v>90</v>
      </c>
      <c r="P24" s="8">
        <f t="shared" ref="P24:P25" si="13">SUM(M24:O24)</f>
        <v>253</v>
      </c>
      <c r="Q24" s="30">
        <f t="shared" ref="Q24:Q25" si="14">SUM(P24,L24)</f>
        <v>544</v>
      </c>
      <c r="R24" s="1">
        <v>9</v>
      </c>
      <c r="S24" s="27"/>
      <c r="U24" s="17"/>
    </row>
    <row r="25" spans="1:21" s="12" customFormat="1" ht="21" customHeight="1" x14ac:dyDescent="0.35">
      <c r="A25" s="11"/>
      <c r="C25" s="1" t="s">
        <v>167</v>
      </c>
      <c r="D25" s="1" t="s">
        <v>163</v>
      </c>
      <c r="E25" s="1" t="s">
        <v>159</v>
      </c>
      <c r="F25" s="18">
        <v>1970</v>
      </c>
      <c r="G25" s="29">
        <v>199399</v>
      </c>
      <c r="H25" s="18" t="s">
        <v>19</v>
      </c>
      <c r="I25" s="1">
        <v>84</v>
      </c>
      <c r="J25" s="1">
        <v>98</v>
      </c>
      <c r="K25" s="1">
        <v>92</v>
      </c>
      <c r="L25" s="8">
        <f t="shared" si="12"/>
        <v>274</v>
      </c>
      <c r="M25" s="1">
        <v>88</v>
      </c>
      <c r="N25" s="1">
        <v>87</v>
      </c>
      <c r="O25" s="1">
        <v>90</v>
      </c>
      <c r="P25" s="8">
        <f t="shared" si="13"/>
        <v>265</v>
      </c>
      <c r="Q25" s="30">
        <f t="shared" si="14"/>
        <v>539</v>
      </c>
      <c r="R25" s="1">
        <v>12</v>
      </c>
      <c r="S25" s="27"/>
      <c r="U25" s="17"/>
    </row>
    <row r="26" spans="1:21" s="28" customFormat="1" ht="21" customHeight="1" x14ac:dyDescent="0.25">
      <c r="A26" s="26">
        <v>4</v>
      </c>
      <c r="B26" s="32" t="s">
        <v>338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R26" s="27"/>
      <c r="S26" s="26">
        <f>SUM(Q27:Q29)</f>
        <v>1637</v>
      </c>
      <c r="T26" s="28">
        <f>SUM(R27:R29)</f>
        <v>25</v>
      </c>
      <c r="U26" s="17" t="s">
        <v>290</v>
      </c>
    </row>
    <row r="27" spans="1:21" s="12" customFormat="1" ht="23.25" x14ac:dyDescent="0.35">
      <c r="A27" s="11"/>
      <c r="C27" s="1" t="s">
        <v>123</v>
      </c>
      <c r="D27" s="1" t="s">
        <v>124</v>
      </c>
      <c r="E27" s="1" t="s">
        <v>125</v>
      </c>
      <c r="F27" s="18">
        <v>1957</v>
      </c>
      <c r="G27" s="29">
        <v>194567</v>
      </c>
      <c r="H27" s="18" t="s">
        <v>19</v>
      </c>
      <c r="I27" s="1">
        <v>94</v>
      </c>
      <c r="J27" s="1">
        <v>96</v>
      </c>
      <c r="K27" s="1">
        <v>95</v>
      </c>
      <c r="L27" s="8">
        <f t="shared" ref="L27:L28" si="15">SUM(I27:K27)</f>
        <v>285</v>
      </c>
      <c r="M27" s="1">
        <v>86</v>
      </c>
      <c r="N27" s="1">
        <v>93</v>
      </c>
      <c r="O27" s="1">
        <v>95</v>
      </c>
      <c r="P27" s="8">
        <f t="shared" ref="P27:P28" si="16">SUM(M27:O27)</f>
        <v>274</v>
      </c>
      <c r="Q27" s="30">
        <f t="shared" ref="Q27:Q28" si="17">SUM(P27,L27)</f>
        <v>559</v>
      </c>
      <c r="R27" s="1">
        <v>7</v>
      </c>
      <c r="S27" s="5"/>
    </row>
    <row r="28" spans="1:21" s="12" customFormat="1" ht="23.25" x14ac:dyDescent="0.35">
      <c r="A28" s="11"/>
      <c r="C28" s="1" t="s">
        <v>119</v>
      </c>
      <c r="D28" s="1" t="s">
        <v>120</v>
      </c>
      <c r="E28" s="1" t="s">
        <v>121</v>
      </c>
      <c r="F28" s="18">
        <v>1959</v>
      </c>
      <c r="G28" s="29">
        <v>194565</v>
      </c>
      <c r="H28" s="18" t="s">
        <v>19</v>
      </c>
      <c r="I28" s="1">
        <v>97</v>
      </c>
      <c r="J28" s="1">
        <v>97</v>
      </c>
      <c r="K28" s="1">
        <v>97</v>
      </c>
      <c r="L28" s="8">
        <f t="shared" si="15"/>
        <v>291</v>
      </c>
      <c r="M28" s="1">
        <v>87</v>
      </c>
      <c r="N28" s="1">
        <v>91</v>
      </c>
      <c r="O28" s="1">
        <v>86</v>
      </c>
      <c r="P28" s="8">
        <f t="shared" si="16"/>
        <v>264</v>
      </c>
      <c r="Q28" s="30">
        <f t="shared" si="17"/>
        <v>555</v>
      </c>
      <c r="R28" s="1">
        <v>15</v>
      </c>
      <c r="S28" s="27"/>
    </row>
    <row r="29" spans="1:21" s="12" customFormat="1" ht="23.25" x14ac:dyDescent="0.35">
      <c r="C29" s="1" t="s">
        <v>339</v>
      </c>
      <c r="D29" s="1" t="s">
        <v>63</v>
      </c>
      <c r="E29" s="1" t="s">
        <v>122</v>
      </c>
      <c r="F29" s="18">
        <v>1978</v>
      </c>
      <c r="G29" s="29">
        <v>433105</v>
      </c>
      <c r="H29" s="18" t="s">
        <v>19</v>
      </c>
      <c r="I29" s="1">
        <v>88</v>
      </c>
      <c r="J29" s="1">
        <v>95</v>
      </c>
      <c r="K29" s="1">
        <v>96</v>
      </c>
      <c r="L29" s="8">
        <f t="shared" ref="L29" si="18">SUM(I29:K29)</f>
        <v>279</v>
      </c>
      <c r="M29" s="1">
        <v>80</v>
      </c>
      <c r="N29" s="1">
        <v>81</v>
      </c>
      <c r="O29" s="1">
        <v>83</v>
      </c>
      <c r="P29" s="8">
        <f t="shared" ref="P29" si="19">SUM(M29:O29)</f>
        <v>244</v>
      </c>
      <c r="Q29" s="30">
        <f t="shared" ref="Q29" si="20">SUM(P29,L29)</f>
        <v>523</v>
      </c>
      <c r="R29" s="1">
        <v>3</v>
      </c>
      <c r="S29" s="27"/>
    </row>
    <row r="30" spans="1:21" s="28" customFormat="1" ht="21" customHeight="1" x14ac:dyDescent="0.25">
      <c r="A30" s="26">
        <v>5</v>
      </c>
      <c r="B30" s="32" t="s">
        <v>268</v>
      </c>
      <c r="S30" s="26">
        <f>SUM(Q31:Q33)</f>
        <v>1625</v>
      </c>
      <c r="T30" s="28">
        <f>SUM(R31:R33)</f>
        <v>30</v>
      </c>
      <c r="U30" s="17" t="s">
        <v>290</v>
      </c>
    </row>
    <row r="31" spans="1:21" s="12" customFormat="1" ht="23.25" x14ac:dyDescent="0.35">
      <c r="A31" s="11"/>
      <c r="C31" s="1" t="s">
        <v>243</v>
      </c>
      <c r="D31" s="1" t="s">
        <v>244</v>
      </c>
      <c r="E31" s="1" t="s">
        <v>51</v>
      </c>
      <c r="F31" s="18">
        <v>1957</v>
      </c>
      <c r="G31" s="29">
        <v>130728</v>
      </c>
      <c r="H31" s="18" t="s">
        <v>19</v>
      </c>
      <c r="I31" s="1">
        <v>96</v>
      </c>
      <c r="J31" s="1">
        <v>98</v>
      </c>
      <c r="K31" s="1">
        <v>99</v>
      </c>
      <c r="L31" s="8">
        <f t="shared" ref="L31:L33" si="21">SUM(I31:K31)</f>
        <v>293</v>
      </c>
      <c r="M31" s="1">
        <v>88</v>
      </c>
      <c r="N31" s="1">
        <v>89</v>
      </c>
      <c r="O31" s="1">
        <v>89</v>
      </c>
      <c r="P31" s="8">
        <f t="shared" ref="P31:P33" si="22">SUM(M31:O31)</f>
        <v>266</v>
      </c>
      <c r="Q31" s="30">
        <f t="shared" ref="Q31:Q33" si="23">SUM(P31,L31)</f>
        <v>559</v>
      </c>
      <c r="R31" s="1">
        <v>15</v>
      </c>
      <c r="S31" s="27"/>
      <c r="U31" s="17"/>
    </row>
    <row r="32" spans="1:21" s="12" customFormat="1" ht="23.25" x14ac:dyDescent="0.35">
      <c r="A32" s="11"/>
      <c r="C32" s="1" t="s">
        <v>60</v>
      </c>
      <c r="D32" s="1" t="s">
        <v>183</v>
      </c>
      <c r="E32" s="1" t="s">
        <v>161</v>
      </c>
      <c r="F32" s="18">
        <v>1946</v>
      </c>
      <c r="G32" s="29">
        <v>181617</v>
      </c>
      <c r="H32" s="18" t="s">
        <v>19</v>
      </c>
      <c r="I32" s="1">
        <v>93</v>
      </c>
      <c r="J32" s="1">
        <v>97</v>
      </c>
      <c r="K32" s="1">
        <v>92</v>
      </c>
      <c r="L32" s="8">
        <f t="shared" si="21"/>
        <v>282</v>
      </c>
      <c r="M32" s="1">
        <v>86</v>
      </c>
      <c r="N32" s="1">
        <v>92</v>
      </c>
      <c r="O32" s="1">
        <v>87</v>
      </c>
      <c r="P32" s="8">
        <f t="shared" si="22"/>
        <v>265</v>
      </c>
      <c r="Q32" s="30">
        <f t="shared" si="23"/>
        <v>547</v>
      </c>
      <c r="R32" s="1">
        <v>6</v>
      </c>
      <c r="S32" s="27"/>
      <c r="U32" s="17"/>
    </row>
    <row r="33" spans="1:21" s="12" customFormat="1" ht="21" customHeight="1" x14ac:dyDescent="0.35">
      <c r="A33" s="65"/>
      <c r="B33" s="65"/>
      <c r="C33" s="52" t="s">
        <v>239</v>
      </c>
      <c r="D33" s="52" t="s">
        <v>240</v>
      </c>
      <c r="E33" s="52" t="s">
        <v>241</v>
      </c>
      <c r="F33" s="53">
        <v>1945</v>
      </c>
      <c r="G33" s="54">
        <v>116409</v>
      </c>
      <c r="H33" s="53" t="s">
        <v>19</v>
      </c>
      <c r="I33" s="52">
        <v>97</v>
      </c>
      <c r="J33" s="52">
        <v>96</v>
      </c>
      <c r="K33" s="52">
        <v>98</v>
      </c>
      <c r="L33" s="55">
        <f t="shared" si="21"/>
        <v>291</v>
      </c>
      <c r="M33" s="52">
        <v>72</v>
      </c>
      <c r="N33" s="52">
        <v>72</v>
      </c>
      <c r="O33" s="52">
        <v>84</v>
      </c>
      <c r="P33" s="55">
        <f t="shared" si="22"/>
        <v>228</v>
      </c>
      <c r="Q33" s="67">
        <f t="shared" si="23"/>
        <v>519</v>
      </c>
      <c r="R33" s="52">
        <v>9</v>
      </c>
      <c r="S33" s="66"/>
      <c r="T33" s="65"/>
      <c r="U33" s="68"/>
    </row>
    <row r="34" spans="1:21" s="28" customFormat="1" ht="21" customHeight="1" x14ac:dyDescent="0.25">
      <c r="A34" s="26">
        <v>6</v>
      </c>
      <c r="B34" s="32" t="s">
        <v>269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R34" s="27"/>
      <c r="S34" s="26">
        <f>SUM(Q35:Q37)</f>
        <v>1610</v>
      </c>
      <c r="T34" s="28">
        <f>SUM(R35:R37)</f>
        <v>27</v>
      </c>
    </row>
    <row r="35" spans="1:21" s="12" customFormat="1" ht="23.25" x14ac:dyDescent="0.35">
      <c r="A35" s="11"/>
      <c r="C35" s="1" t="s">
        <v>43</v>
      </c>
      <c r="D35" s="1" t="s">
        <v>44</v>
      </c>
      <c r="E35" s="1" t="s">
        <v>45</v>
      </c>
      <c r="F35" s="18">
        <v>1952</v>
      </c>
      <c r="G35" s="29">
        <v>222488</v>
      </c>
      <c r="H35" s="18" t="s">
        <v>19</v>
      </c>
      <c r="I35" s="1">
        <v>95</v>
      </c>
      <c r="J35" s="1">
        <v>95</v>
      </c>
      <c r="K35" s="1">
        <v>98</v>
      </c>
      <c r="L35" s="8">
        <f t="shared" ref="L35:L37" si="24">SUM(I35:K35)</f>
        <v>288</v>
      </c>
      <c r="M35" s="1">
        <v>93</v>
      </c>
      <c r="N35" s="1">
        <v>88</v>
      </c>
      <c r="O35" s="1">
        <v>91</v>
      </c>
      <c r="P35" s="8">
        <f t="shared" ref="P35:P37" si="25">SUM(M35:O35)</f>
        <v>272</v>
      </c>
      <c r="Q35" s="30">
        <f t="shared" ref="Q35:Q37" si="26">SUM(P35,L35)</f>
        <v>560</v>
      </c>
      <c r="R35" s="1">
        <v>11</v>
      </c>
      <c r="S35" s="5"/>
    </row>
    <row r="36" spans="1:21" s="12" customFormat="1" ht="23.25" x14ac:dyDescent="0.35">
      <c r="A36" s="11"/>
      <c r="C36" s="1" t="s">
        <v>47</v>
      </c>
      <c r="D36" s="1" t="s">
        <v>48</v>
      </c>
      <c r="E36" s="1" t="s">
        <v>45</v>
      </c>
      <c r="F36" s="18">
        <v>1972</v>
      </c>
      <c r="G36" s="29">
        <v>222633</v>
      </c>
      <c r="H36" s="18" t="s">
        <v>19</v>
      </c>
      <c r="I36" s="1">
        <v>95</v>
      </c>
      <c r="J36" s="1">
        <v>95</v>
      </c>
      <c r="K36" s="1">
        <v>96</v>
      </c>
      <c r="L36" s="8">
        <f t="shared" si="24"/>
        <v>286</v>
      </c>
      <c r="M36" s="1">
        <v>76</v>
      </c>
      <c r="N36" s="1">
        <v>80</v>
      </c>
      <c r="O36" s="1">
        <v>85</v>
      </c>
      <c r="P36" s="8">
        <f t="shared" si="25"/>
        <v>241</v>
      </c>
      <c r="Q36" s="30">
        <f t="shared" si="26"/>
        <v>527</v>
      </c>
      <c r="R36" s="1">
        <v>9</v>
      </c>
      <c r="S36" s="27"/>
    </row>
    <row r="37" spans="1:21" s="12" customFormat="1" ht="21" customHeight="1" x14ac:dyDescent="0.35">
      <c r="A37" s="11"/>
      <c r="C37" s="1" t="s">
        <v>43</v>
      </c>
      <c r="D37" s="1" t="s">
        <v>46</v>
      </c>
      <c r="E37" s="1" t="s">
        <v>45</v>
      </c>
      <c r="F37" s="18">
        <v>1951</v>
      </c>
      <c r="G37" s="29">
        <v>222618</v>
      </c>
      <c r="H37" s="18" t="s">
        <v>19</v>
      </c>
      <c r="I37" s="1">
        <v>93</v>
      </c>
      <c r="J37" s="1">
        <v>96</v>
      </c>
      <c r="K37" s="1">
        <v>96</v>
      </c>
      <c r="L37" s="8">
        <f t="shared" si="24"/>
        <v>285</v>
      </c>
      <c r="M37" s="1">
        <v>77</v>
      </c>
      <c r="N37" s="1">
        <v>80</v>
      </c>
      <c r="O37" s="1">
        <v>81</v>
      </c>
      <c r="P37" s="8">
        <f t="shared" si="25"/>
        <v>238</v>
      </c>
      <c r="Q37" s="30">
        <f t="shared" si="26"/>
        <v>523</v>
      </c>
      <c r="R37" s="1">
        <v>7</v>
      </c>
      <c r="S37" s="27"/>
    </row>
    <row r="38" spans="1:21" s="28" customFormat="1" ht="21" customHeight="1" x14ac:dyDescent="0.25">
      <c r="A38" s="26">
        <v>7</v>
      </c>
      <c r="B38" s="32" t="s">
        <v>267</v>
      </c>
      <c r="S38" s="26">
        <f>SUM(Q39:Q41)</f>
        <v>1579</v>
      </c>
      <c r="T38" s="28">
        <f>SUM(R39:R41)</f>
        <v>26</v>
      </c>
      <c r="U38" s="17"/>
    </row>
    <row r="39" spans="1:21" s="12" customFormat="1" ht="21" customHeight="1" x14ac:dyDescent="0.35">
      <c r="A39" s="11"/>
      <c r="C39" s="1" t="s">
        <v>340</v>
      </c>
      <c r="D39" s="1" t="s">
        <v>341</v>
      </c>
      <c r="E39" s="1" t="s">
        <v>250</v>
      </c>
      <c r="F39" s="18">
        <v>1967</v>
      </c>
      <c r="G39" s="29">
        <v>213899</v>
      </c>
      <c r="H39" s="18" t="s">
        <v>19</v>
      </c>
      <c r="I39" s="1">
        <v>96</v>
      </c>
      <c r="J39" s="1">
        <v>94</v>
      </c>
      <c r="K39" s="1">
        <v>93</v>
      </c>
      <c r="L39" s="8">
        <f t="shared" ref="L39:L41" si="27">SUM(I39:K39)</f>
        <v>283</v>
      </c>
      <c r="M39" s="1">
        <v>89</v>
      </c>
      <c r="N39" s="1">
        <v>97</v>
      </c>
      <c r="O39" s="1">
        <v>84</v>
      </c>
      <c r="P39" s="8">
        <f t="shared" ref="P39:P41" si="28">SUM(M39:O39)</f>
        <v>270</v>
      </c>
      <c r="Q39" s="30">
        <f t="shared" ref="Q39:Q41" si="29">SUM(P39,L39)</f>
        <v>553</v>
      </c>
      <c r="R39" s="1">
        <v>13</v>
      </c>
      <c r="S39" s="27"/>
      <c r="U39" s="17"/>
    </row>
    <row r="40" spans="1:21" s="12" customFormat="1" ht="21" customHeight="1" x14ac:dyDescent="0.35">
      <c r="A40" s="11"/>
      <c r="C40" s="1" t="s">
        <v>248</v>
      </c>
      <c r="D40" s="1" t="s">
        <v>249</v>
      </c>
      <c r="E40" s="1" t="s">
        <v>250</v>
      </c>
      <c r="F40" s="18">
        <v>1957</v>
      </c>
      <c r="G40" s="29">
        <v>214635</v>
      </c>
      <c r="H40" s="18" t="s">
        <v>19</v>
      </c>
      <c r="I40" s="1">
        <v>89</v>
      </c>
      <c r="J40" s="1">
        <v>92</v>
      </c>
      <c r="K40" s="1">
        <v>95</v>
      </c>
      <c r="L40" s="8">
        <f t="shared" si="27"/>
        <v>276</v>
      </c>
      <c r="M40" s="1">
        <v>81</v>
      </c>
      <c r="N40" s="1">
        <v>79</v>
      </c>
      <c r="O40" s="1">
        <v>87</v>
      </c>
      <c r="P40" s="8">
        <f t="shared" si="28"/>
        <v>247</v>
      </c>
      <c r="Q40" s="30">
        <f t="shared" si="29"/>
        <v>523</v>
      </c>
      <c r="R40" s="1">
        <v>5</v>
      </c>
      <c r="S40" s="27"/>
      <c r="U40" s="17"/>
    </row>
    <row r="41" spans="1:21" s="12" customFormat="1" ht="21" customHeight="1" x14ac:dyDescent="0.35">
      <c r="A41" s="11"/>
      <c r="C41" s="1" t="s">
        <v>245</v>
      </c>
      <c r="D41" s="1" t="s">
        <v>246</v>
      </c>
      <c r="E41" s="1" t="s">
        <v>247</v>
      </c>
      <c r="F41" s="18">
        <v>1980</v>
      </c>
      <c r="G41" s="29">
        <v>217285</v>
      </c>
      <c r="H41" s="18" t="s">
        <v>19</v>
      </c>
      <c r="I41" s="1">
        <v>93</v>
      </c>
      <c r="J41" s="1">
        <v>97</v>
      </c>
      <c r="K41" s="1">
        <v>98</v>
      </c>
      <c r="L41" s="8">
        <f t="shared" si="27"/>
        <v>288</v>
      </c>
      <c r="M41" s="1">
        <v>76</v>
      </c>
      <c r="N41" s="1">
        <v>72</v>
      </c>
      <c r="O41" s="1">
        <v>67</v>
      </c>
      <c r="P41" s="8">
        <f t="shared" si="28"/>
        <v>215</v>
      </c>
      <c r="Q41" s="30">
        <f t="shared" si="29"/>
        <v>503</v>
      </c>
      <c r="R41" s="1">
        <v>8</v>
      </c>
      <c r="S41" s="27"/>
      <c r="U41" s="17"/>
    </row>
    <row r="42" spans="1:21" s="28" customFormat="1" ht="21" customHeight="1" x14ac:dyDescent="0.25">
      <c r="A42" s="26">
        <v>8</v>
      </c>
      <c r="B42" s="32" t="s">
        <v>266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R42" s="27"/>
      <c r="S42" s="26">
        <f>SUM(Q43:Q45)</f>
        <v>1571</v>
      </c>
      <c r="T42" s="28">
        <f>SUM(R43:R45)</f>
        <v>26</v>
      </c>
      <c r="U42" s="17"/>
    </row>
    <row r="43" spans="1:21" s="12" customFormat="1" ht="23.25" x14ac:dyDescent="0.35">
      <c r="A43" s="11"/>
      <c r="C43" s="1" t="s">
        <v>184</v>
      </c>
      <c r="D43" s="1" t="s">
        <v>84</v>
      </c>
      <c r="E43" s="1" t="s">
        <v>258</v>
      </c>
      <c r="F43" s="18">
        <v>1967</v>
      </c>
      <c r="G43" s="29">
        <v>315042</v>
      </c>
      <c r="H43" s="18" t="s">
        <v>19</v>
      </c>
      <c r="I43" s="1">
        <v>96</v>
      </c>
      <c r="J43" s="1">
        <v>98</v>
      </c>
      <c r="K43" s="1">
        <v>95</v>
      </c>
      <c r="L43" s="8">
        <f t="shared" ref="L43:L45" si="30">SUM(I43:K43)</f>
        <v>289</v>
      </c>
      <c r="M43" s="1">
        <v>84</v>
      </c>
      <c r="N43" s="1">
        <v>91</v>
      </c>
      <c r="O43" s="1">
        <v>93</v>
      </c>
      <c r="P43" s="8">
        <f t="shared" ref="P43:P45" si="31">SUM(M43:O43)</f>
        <v>268</v>
      </c>
      <c r="Q43" s="30">
        <f t="shared" ref="Q43:Q45" si="32">SUM(P43,L43)</f>
        <v>557</v>
      </c>
      <c r="R43" s="1">
        <v>13</v>
      </c>
      <c r="S43" s="27"/>
      <c r="U43" s="17"/>
    </row>
    <row r="44" spans="1:21" s="12" customFormat="1" ht="23.25" x14ac:dyDescent="0.35">
      <c r="A44" s="11"/>
      <c r="C44" s="1" t="s">
        <v>184</v>
      </c>
      <c r="D44" s="1" t="s">
        <v>259</v>
      </c>
      <c r="E44" s="1" t="s">
        <v>256</v>
      </c>
      <c r="F44" s="18">
        <v>1955</v>
      </c>
      <c r="G44" s="29">
        <v>223725</v>
      </c>
      <c r="H44" s="18" t="s">
        <v>19</v>
      </c>
      <c r="I44" s="1">
        <v>97</v>
      </c>
      <c r="J44" s="1">
        <v>97</v>
      </c>
      <c r="K44" s="1">
        <v>93</v>
      </c>
      <c r="L44" s="8">
        <f t="shared" si="30"/>
        <v>287</v>
      </c>
      <c r="M44" s="1">
        <v>83</v>
      </c>
      <c r="N44" s="1">
        <v>85</v>
      </c>
      <c r="O44" s="1">
        <v>83</v>
      </c>
      <c r="P44" s="8">
        <f t="shared" si="31"/>
        <v>251</v>
      </c>
      <c r="Q44" s="30">
        <f t="shared" si="32"/>
        <v>538</v>
      </c>
      <c r="R44" s="1">
        <v>8</v>
      </c>
      <c r="S44" s="27"/>
      <c r="U44" s="17"/>
    </row>
    <row r="45" spans="1:21" s="12" customFormat="1" ht="21" customHeight="1" x14ac:dyDescent="0.35">
      <c r="A45" s="11"/>
      <c r="C45" s="1" t="s">
        <v>257</v>
      </c>
      <c r="D45" s="1" t="s">
        <v>92</v>
      </c>
      <c r="E45" s="1" t="s">
        <v>186</v>
      </c>
      <c r="F45" s="18">
        <v>1952</v>
      </c>
      <c r="G45" s="29">
        <v>222284</v>
      </c>
      <c r="H45" s="18" t="s">
        <v>19</v>
      </c>
      <c r="I45" s="1">
        <v>82</v>
      </c>
      <c r="J45" s="1">
        <v>96</v>
      </c>
      <c r="K45" s="1">
        <v>96</v>
      </c>
      <c r="L45" s="8">
        <f t="shared" si="30"/>
        <v>274</v>
      </c>
      <c r="M45" s="1">
        <v>65</v>
      </c>
      <c r="N45" s="1">
        <v>67</v>
      </c>
      <c r="O45" s="1">
        <v>70</v>
      </c>
      <c r="P45" s="8">
        <f t="shared" si="31"/>
        <v>202</v>
      </c>
      <c r="Q45" s="30">
        <f t="shared" si="32"/>
        <v>476</v>
      </c>
      <c r="R45" s="1">
        <v>5</v>
      </c>
      <c r="S45" s="27"/>
      <c r="U45" s="17"/>
    </row>
    <row r="46" spans="1:21" s="28" customFormat="1" ht="21" customHeight="1" x14ac:dyDescent="0.25">
      <c r="A46" s="26"/>
      <c r="U46" s="32"/>
    </row>
    <row r="47" spans="1:21" s="12" customFormat="1" x14ac:dyDescent="0.25">
      <c r="A47" s="11"/>
      <c r="U47" s="17"/>
    </row>
    <row r="48" spans="1:21" s="12" customFormat="1" x14ac:dyDescent="0.25">
      <c r="A48" s="11"/>
      <c r="U48" s="17"/>
    </row>
    <row r="49" spans="1:21" s="12" customFormat="1" ht="21" customHeight="1" x14ac:dyDescent="0.25">
      <c r="A49" s="11"/>
      <c r="U49" s="17"/>
    </row>
    <row r="50" spans="1:21" s="28" customFormat="1" ht="21" customHeight="1" x14ac:dyDescent="0.25">
      <c r="A50" s="26"/>
      <c r="U50" s="32"/>
    </row>
    <row r="51" spans="1:21" s="12" customFormat="1" ht="21" customHeight="1" x14ac:dyDescent="0.25">
      <c r="A51" s="11"/>
      <c r="U51" s="17"/>
    </row>
    <row r="52" spans="1:21" s="12" customFormat="1" x14ac:dyDescent="0.25">
      <c r="A52" s="11"/>
      <c r="U52" s="17"/>
    </row>
    <row r="53" spans="1:21" s="12" customFormat="1" x14ac:dyDescent="0.25">
      <c r="A53" s="11"/>
      <c r="U53" s="17"/>
    </row>
    <row r="54" spans="1:21" s="12" customFormat="1" ht="18" x14ac:dyDescent="0.25">
      <c r="A54" s="11"/>
      <c r="F54" s="19"/>
      <c r="H54" s="22"/>
      <c r="R54" s="11"/>
      <c r="S54" s="27"/>
      <c r="U54" s="17"/>
    </row>
    <row r="55" spans="1:21" s="12" customFormat="1" ht="18" x14ac:dyDescent="0.25">
      <c r="A55" s="16"/>
      <c r="S55" s="28"/>
      <c r="U55" s="17"/>
    </row>
    <row r="56" spans="1:21" s="12" customFormat="1" ht="21" customHeight="1" x14ac:dyDescent="0.3">
      <c r="A56" s="11"/>
      <c r="B56" s="49" t="s">
        <v>292</v>
      </c>
      <c r="U56" s="17"/>
    </row>
    <row r="57" spans="1:21" s="12" customFormat="1" ht="20.25" x14ac:dyDescent="0.3">
      <c r="A57" s="11"/>
      <c r="B57" s="49" t="s">
        <v>296</v>
      </c>
      <c r="U57" s="17"/>
    </row>
    <row r="58" spans="1:21" s="12" customFormat="1" x14ac:dyDescent="0.25">
      <c r="A58" s="11"/>
      <c r="U58" s="17"/>
    </row>
    <row r="59" spans="1:21" s="12" customFormat="1" x14ac:dyDescent="0.25">
      <c r="A59" s="11"/>
      <c r="F59" s="19"/>
      <c r="H59" s="22"/>
      <c r="R59" s="11"/>
      <c r="S59" s="11"/>
      <c r="U59" s="17"/>
    </row>
    <row r="60" spans="1:21" s="12" customFormat="1" x14ac:dyDescent="0.25">
      <c r="A60" s="11"/>
      <c r="F60" s="19"/>
      <c r="H60" s="22"/>
      <c r="R60" s="11"/>
      <c r="S60" s="11"/>
      <c r="U60" s="17"/>
    </row>
    <row r="61" spans="1:21" s="12" customFormat="1" x14ac:dyDescent="0.25">
      <c r="A61" s="11"/>
      <c r="F61" s="19"/>
      <c r="H61" s="22"/>
      <c r="R61" s="11"/>
      <c r="S61" s="11"/>
      <c r="U61" s="17"/>
    </row>
    <row r="62" spans="1:21" s="12" customFormat="1" x14ac:dyDescent="0.25">
      <c r="A62" s="16"/>
      <c r="B62" s="17"/>
      <c r="C62" s="17"/>
      <c r="D62" s="17"/>
      <c r="E62" s="17"/>
      <c r="F62" s="21"/>
      <c r="G62" s="17"/>
      <c r="H62" s="24"/>
      <c r="I62" s="17"/>
      <c r="J62" s="17"/>
      <c r="K62" s="17"/>
      <c r="L62" s="17"/>
      <c r="M62" s="17"/>
      <c r="N62" s="17"/>
      <c r="O62" s="17"/>
      <c r="P62" s="17"/>
      <c r="R62" s="11"/>
      <c r="S62" s="16"/>
      <c r="U62" s="17"/>
    </row>
    <row r="63" spans="1:21" s="12" customFormat="1" x14ac:dyDescent="0.25">
      <c r="A63" s="11"/>
      <c r="F63" s="19"/>
      <c r="H63" s="22"/>
      <c r="R63" s="11"/>
      <c r="S63" s="11"/>
      <c r="U63" s="17"/>
    </row>
    <row r="64" spans="1:21" s="12" customFormat="1" x14ac:dyDescent="0.25">
      <c r="A64" s="11"/>
      <c r="F64" s="19"/>
      <c r="H64" s="22"/>
      <c r="R64" s="11"/>
      <c r="S64" s="11"/>
      <c r="U64" s="17"/>
    </row>
    <row r="65" spans="1:21" s="12" customFormat="1" x14ac:dyDescent="0.25">
      <c r="A65" s="11"/>
      <c r="F65" s="19"/>
      <c r="H65" s="22"/>
      <c r="R65" s="11"/>
      <c r="S65" s="11"/>
      <c r="U65" s="17"/>
    </row>
    <row r="66" spans="1:21" s="12" customFormat="1" x14ac:dyDescent="0.25">
      <c r="A66" s="11"/>
      <c r="F66" s="19"/>
      <c r="H66" s="22"/>
      <c r="R66" s="11"/>
      <c r="S66" s="11"/>
      <c r="U66" s="17"/>
    </row>
    <row r="67" spans="1:21" s="12" customFormat="1" x14ac:dyDescent="0.25">
      <c r="A67" s="11"/>
      <c r="F67" s="19"/>
      <c r="H67" s="22"/>
      <c r="R67" s="11"/>
      <c r="S67" s="11"/>
      <c r="U67" s="17"/>
    </row>
    <row r="68" spans="1:21" s="12" customFormat="1" x14ac:dyDescent="0.25">
      <c r="A68" s="11"/>
      <c r="F68" s="19"/>
      <c r="H68" s="22"/>
      <c r="R68" s="11"/>
      <c r="S68" s="11"/>
      <c r="U68" s="17"/>
    </row>
    <row r="69" spans="1:21" s="12" customFormat="1" x14ac:dyDescent="0.25">
      <c r="A69" s="16"/>
      <c r="B69" s="17"/>
      <c r="C69" s="17"/>
      <c r="D69" s="17"/>
      <c r="E69" s="17"/>
      <c r="F69" s="21"/>
      <c r="G69" s="17"/>
      <c r="H69" s="24"/>
      <c r="I69" s="17"/>
      <c r="J69" s="17"/>
      <c r="K69" s="17"/>
      <c r="L69" s="17"/>
      <c r="M69" s="17"/>
      <c r="N69" s="17"/>
      <c r="O69" s="17"/>
      <c r="P69" s="17"/>
      <c r="R69" s="11"/>
      <c r="S69" s="16"/>
      <c r="U69" s="17"/>
    </row>
    <row r="70" spans="1:21" s="12" customFormat="1" x14ac:dyDescent="0.25">
      <c r="A70" s="11"/>
      <c r="F70" s="19"/>
      <c r="H70" s="22"/>
      <c r="R70" s="11"/>
      <c r="S70" s="11"/>
      <c r="U70" s="17"/>
    </row>
    <row r="71" spans="1:21" s="12" customFormat="1" x14ac:dyDescent="0.25">
      <c r="A71" s="11"/>
      <c r="F71" s="19"/>
      <c r="H71" s="22"/>
      <c r="R71" s="11"/>
      <c r="S71" s="11"/>
      <c r="U71" s="17"/>
    </row>
    <row r="72" spans="1:21" s="12" customFormat="1" x14ac:dyDescent="0.25">
      <c r="A72" s="11"/>
      <c r="F72" s="19"/>
      <c r="H72" s="22"/>
      <c r="R72" s="11"/>
      <c r="S72" s="11"/>
      <c r="U72" s="17"/>
    </row>
    <row r="73" spans="1:21" s="12" customFormat="1" x14ac:dyDescent="0.25">
      <c r="A73" s="11"/>
      <c r="F73" s="19"/>
      <c r="H73" s="22"/>
      <c r="R73" s="11"/>
      <c r="S73" s="11"/>
      <c r="U73" s="17"/>
    </row>
    <row r="74" spans="1:21" s="12" customFormat="1" x14ac:dyDescent="0.25">
      <c r="A74" s="11"/>
      <c r="F74" s="19"/>
      <c r="H74" s="22"/>
      <c r="R74" s="11"/>
      <c r="S74" s="11"/>
      <c r="U74" s="17"/>
    </row>
    <row r="75" spans="1:21" s="12" customFormat="1" x14ac:dyDescent="0.25">
      <c r="A75" s="11"/>
      <c r="F75" s="19"/>
      <c r="H75" s="22"/>
      <c r="R75" s="11"/>
      <c r="S75" s="11"/>
      <c r="U75" s="17"/>
    </row>
    <row r="76" spans="1:21" s="12" customFormat="1" x14ac:dyDescent="0.25">
      <c r="A76" s="16"/>
      <c r="B76" s="17"/>
      <c r="C76" s="17"/>
      <c r="D76" s="17"/>
      <c r="E76" s="17"/>
      <c r="F76" s="21"/>
      <c r="G76" s="17"/>
      <c r="H76" s="24"/>
      <c r="I76" s="17"/>
      <c r="J76" s="17"/>
      <c r="K76" s="17"/>
      <c r="L76" s="17"/>
      <c r="M76" s="17"/>
      <c r="N76" s="17"/>
      <c r="O76" s="17"/>
      <c r="P76" s="17"/>
      <c r="R76" s="11"/>
      <c r="S76" s="16"/>
      <c r="U76" s="17"/>
    </row>
    <row r="77" spans="1:21" s="12" customFormat="1" x14ac:dyDescent="0.25">
      <c r="A77" s="11"/>
      <c r="F77" s="19"/>
      <c r="H77" s="22"/>
      <c r="R77" s="11"/>
      <c r="S77" s="11"/>
      <c r="U77" s="17"/>
    </row>
    <row r="78" spans="1:21" s="12" customFormat="1" x14ac:dyDescent="0.25">
      <c r="A78" s="11"/>
      <c r="F78" s="19"/>
      <c r="H78" s="22"/>
      <c r="R78" s="11"/>
      <c r="S78" s="11"/>
      <c r="U78" s="17"/>
    </row>
    <row r="79" spans="1:21" s="12" customFormat="1" x14ac:dyDescent="0.25">
      <c r="A79" s="11"/>
      <c r="F79" s="19"/>
      <c r="H79" s="22"/>
      <c r="R79" s="11"/>
      <c r="S79" s="11"/>
      <c r="U79" s="17"/>
    </row>
    <row r="80" spans="1:21" s="12" customFormat="1" x14ac:dyDescent="0.25">
      <c r="A80" s="11"/>
      <c r="F80" s="19"/>
      <c r="H80" s="22"/>
      <c r="R80" s="11"/>
      <c r="S80" s="11"/>
      <c r="U80" s="17"/>
    </row>
    <row r="81" spans="1:21" s="12" customFormat="1" x14ac:dyDescent="0.25">
      <c r="A81" s="11"/>
      <c r="F81" s="19"/>
      <c r="H81" s="22"/>
      <c r="R81" s="11"/>
      <c r="S81" s="11"/>
      <c r="U81" s="17"/>
    </row>
    <row r="82" spans="1:21" s="12" customFormat="1" x14ac:dyDescent="0.25">
      <c r="A82" s="11"/>
      <c r="F82" s="19"/>
      <c r="H82" s="22"/>
      <c r="R82" s="11"/>
      <c r="S82" s="11"/>
      <c r="U82" s="17"/>
    </row>
    <row r="83" spans="1:21" s="12" customFormat="1" x14ac:dyDescent="0.25">
      <c r="A83" s="16"/>
      <c r="B83" s="17"/>
      <c r="C83" s="17"/>
      <c r="D83" s="17"/>
      <c r="E83" s="17"/>
      <c r="F83" s="21"/>
      <c r="G83" s="17"/>
      <c r="H83" s="24"/>
      <c r="I83" s="17"/>
      <c r="J83" s="17"/>
      <c r="K83" s="17"/>
      <c r="L83" s="17"/>
      <c r="M83" s="17"/>
      <c r="N83" s="17"/>
      <c r="O83" s="17"/>
      <c r="P83" s="17"/>
      <c r="R83" s="11"/>
      <c r="S83" s="16"/>
      <c r="U83" s="17"/>
    </row>
    <row r="84" spans="1:21" s="12" customFormat="1" x14ac:dyDescent="0.25">
      <c r="A84" s="11"/>
      <c r="F84" s="19"/>
      <c r="H84" s="22"/>
      <c r="R84" s="11"/>
      <c r="S84" s="11"/>
      <c r="U84" s="17"/>
    </row>
    <row r="85" spans="1:21" s="12" customFormat="1" x14ac:dyDescent="0.25">
      <c r="A85" s="11"/>
      <c r="F85" s="19"/>
      <c r="H85" s="22"/>
      <c r="R85" s="11"/>
      <c r="S85" s="11"/>
      <c r="U85" s="17"/>
    </row>
    <row r="86" spans="1:21" s="12" customFormat="1" x14ac:dyDescent="0.25">
      <c r="A86" s="11"/>
      <c r="F86" s="19"/>
      <c r="H86" s="22"/>
      <c r="R86" s="11"/>
      <c r="S86" s="11"/>
      <c r="U86" s="17"/>
    </row>
    <row r="87" spans="1:21" s="12" customFormat="1" x14ac:dyDescent="0.25">
      <c r="A87" s="11"/>
      <c r="F87" s="19"/>
      <c r="H87" s="22"/>
      <c r="R87" s="11"/>
      <c r="S87" s="11"/>
      <c r="U87" s="17"/>
    </row>
    <row r="88" spans="1:21" s="12" customFormat="1" x14ac:dyDescent="0.25">
      <c r="A88" s="11"/>
      <c r="F88" s="19"/>
      <c r="H88" s="22"/>
      <c r="R88" s="11"/>
      <c r="S88" s="11"/>
      <c r="U88" s="17"/>
    </row>
    <row r="89" spans="1:21" s="12" customFormat="1" x14ac:dyDescent="0.25">
      <c r="A89" s="11"/>
      <c r="F89" s="19"/>
      <c r="H89" s="22"/>
      <c r="R89" s="11"/>
      <c r="S89" s="11"/>
      <c r="U89" s="17"/>
    </row>
    <row r="90" spans="1:21" s="12" customFormat="1" x14ac:dyDescent="0.25">
      <c r="A90" s="16"/>
      <c r="B90" s="17"/>
      <c r="C90" s="17"/>
      <c r="D90" s="17"/>
      <c r="E90" s="17"/>
      <c r="F90" s="21"/>
      <c r="G90" s="17"/>
      <c r="H90" s="24"/>
      <c r="I90" s="17"/>
      <c r="J90" s="17"/>
      <c r="K90" s="17"/>
      <c r="L90" s="17"/>
      <c r="M90" s="17"/>
      <c r="N90" s="17"/>
      <c r="O90" s="17"/>
      <c r="P90" s="17"/>
      <c r="R90" s="11"/>
      <c r="S90" s="16"/>
      <c r="U90" s="17"/>
    </row>
    <row r="91" spans="1:21" s="12" customFormat="1" x14ac:dyDescent="0.25">
      <c r="A91" s="11"/>
      <c r="F91" s="19"/>
      <c r="H91" s="22"/>
      <c r="R91" s="11"/>
      <c r="S91" s="11"/>
      <c r="U91" s="17"/>
    </row>
    <row r="92" spans="1:21" s="12" customFormat="1" x14ac:dyDescent="0.25">
      <c r="A92" s="11"/>
      <c r="F92" s="19"/>
      <c r="H92" s="22"/>
      <c r="R92" s="11"/>
      <c r="S92" s="11"/>
      <c r="U92" s="17"/>
    </row>
    <row r="93" spans="1:21" s="12" customFormat="1" x14ac:dyDescent="0.25">
      <c r="A93" s="11"/>
      <c r="F93" s="19"/>
      <c r="H93" s="22"/>
      <c r="R93" s="11"/>
      <c r="S93" s="11"/>
      <c r="U93" s="17"/>
    </row>
    <row r="94" spans="1:21" s="12" customFormat="1" x14ac:dyDescent="0.25">
      <c r="A94" s="11"/>
      <c r="F94" s="19"/>
      <c r="H94" s="22"/>
      <c r="R94" s="11"/>
      <c r="S94" s="11"/>
      <c r="U94" s="17"/>
    </row>
    <row r="95" spans="1:21" s="12" customFormat="1" x14ac:dyDescent="0.25">
      <c r="A95" s="11"/>
      <c r="F95" s="19"/>
      <c r="H95" s="22"/>
      <c r="R95" s="11"/>
      <c r="S95" s="11"/>
      <c r="U95" s="17"/>
    </row>
    <row r="96" spans="1:21" s="12" customFormat="1" x14ac:dyDescent="0.25">
      <c r="A96" s="11"/>
      <c r="F96" s="19"/>
      <c r="H96" s="22"/>
      <c r="R96" s="11"/>
      <c r="S96" s="11"/>
      <c r="U96" s="17"/>
    </row>
    <row r="97" spans="1:21" s="12" customFormat="1" x14ac:dyDescent="0.25">
      <c r="A97" s="16"/>
      <c r="B97" s="17"/>
      <c r="C97" s="17"/>
      <c r="D97" s="17"/>
      <c r="E97" s="17"/>
      <c r="F97" s="21"/>
      <c r="G97" s="17"/>
      <c r="H97" s="24"/>
      <c r="I97" s="17"/>
      <c r="J97" s="17"/>
      <c r="K97" s="17"/>
      <c r="L97" s="17"/>
      <c r="M97" s="17"/>
      <c r="N97" s="17"/>
      <c r="O97" s="17"/>
      <c r="P97" s="17"/>
      <c r="R97" s="11"/>
      <c r="S97" s="16"/>
      <c r="U97" s="17"/>
    </row>
    <row r="98" spans="1:21" s="12" customFormat="1" x14ac:dyDescent="0.25">
      <c r="A98" s="11"/>
      <c r="F98" s="19"/>
      <c r="H98" s="22"/>
      <c r="R98" s="11"/>
      <c r="S98" s="11"/>
      <c r="U98" s="17"/>
    </row>
    <row r="99" spans="1:21" s="12" customFormat="1" x14ac:dyDescent="0.25">
      <c r="A99" s="11"/>
      <c r="F99" s="19"/>
      <c r="H99" s="22"/>
      <c r="R99" s="11"/>
      <c r="S99" s="11"/>
      <c r="U99" s="17"/>
    </row>
    <row r="100" spans="1:21" s="12" customFormat="1" x14ac:dyDescent="0.25">
      <c r="A100" s="11"/>
      <c r="F100" s="19"/>
      <c r="H100" s="22"/>
      <c r="R100" s="11"/>
      <c r="S100" s="11"/>
      <c r="U100" s="17"/>
    </row>
    <row r="101" spans="1:21" s="12" customFormat="1" x14ac:dyDescent="0.25">
      <c r="A101" s="11"/>
      <c r="F101" s="19"/>
      <c r="H101" s="22"/>
      <c r="R101" s="11"/>
      <c r="S101" s="11"/>
      <c r="U101" s="17"/>
    </row>
    <row r="102" spans="1:21" s="12" customFormat="1" x14ac:dyDescent="0.25">
      <c r="A102" s="11"/>
      <c r="F102" s="19"/>
      <c r="H102" s="22"/>
      <c r="R102" s="11"/>
      <c r="S102" s="11"/>
      <c r="U102" s="17"/>
    </row>
    <row r="103" spans="1:21" s="12" customFormat="1" x14ac:dyDescent="0.25">
      <c r="A103" s="11"/>
      <c r="F103" s="19"/>
      <c r="H103" s="22"/>
      <c r="R103" s="11"/>
      <c r="S103" s="11"/>
      <c r="U103" s="17"/>
    </row>
    <row r="104" spans="1:21" s="12" customFormat="1" x14ac:dyDescent="0.25">
      <c r="A104" s="16"/>
      <c r="B104" s="17"/>
      <c r="C104" s="17"/>
      <c r="D104" s="17"/>
      <c r="E104" s="17"/>
      <c r="F104" s="21"/>
      <c r="G104" s="17"/>
      <c r="H104" s="24"/>
      <c r="I104" s="17"/>
      <c r="J104" s="17"/>
      <c r="K104" s="17"/>
      <c r="L104" s="17"/>
      <c r="M104" s="17"/>
      <c r="N104" s="17"/>
      <c r="O104" s="17"/>
      <c r="P104" s="17"/>
      <c r="R104" s="11"/>
      <c r="S104" s="16"/>
      <c r="U104" s="17"/>
    </row>
    <row r="105" spans="1:21" s="12" customFormat="1" x14ac:dyDescent="0.25">
      <c r="A105" s="11"/>
      <c r="F105" s="19"/>
      <c r="H105" s="22"/>
      <c r="R105" s="11"/>
      <c r="S105" s="11"/>
      <c r="U105" s="17"/>
    </row>
    <row r="106" spans="1:21" s="12" customFormat="1" x14ac:dyDescent="0.25">
      <c r="A106" s="11"/>
      <c r="F106" s="19"/>
      <c r="H106" s="22"/>
      <c r="R106" s="11"/>
      <c r="S106" s="11"/>
      <c r="U106" s="17"/>
    </row>
    <row r="107" spans="1:21" s="12" customFormat="1" x14ac:dyDescent="0.25">
      <c r="A107" s="11"/>
      <c r="F107" s="19"/>
      <c r="H107" s="22"/>
      <c r="R107" s="11"/>
      <c r="S107" s="11"/>
      <c r="U107" s="17"/>
    </row>
    <row r="108" spans="1:21" s="12" customFormat="1" x14ac:dyDescent="0.25">
      <c r="A108" s="11"/>
      <c r="F108" s="19"/>
      <c r="H108" s="22"/>
      <c r="R108" s="11"/>
      <c r="S108" s="11"/>
      <c r="U108" s="17"/>
    </row>
    <row r="109" spans="1:21" s="12" customFormat="1" x14ac:dyDescent="0.25">
      <c r="A109" s="11"/>
      <c r="F109" s="19"/>
      <c r="H109" s="22"/>
      <c r="R109" s="11"/>
      <c r="S109" s="11"/>
      <c r="U109" s="17"/>
    </row>
    <row r="110" spans="1:21" s="12" customFormat="1" x14ac:dyDescent="0.25">
      <c r="A110" s="11"/>
      <c r="F110" s="19"/>
      <c r="H110" s="22"/>
      <c r="R110" s="11"/>
      <c r="S110" s="11"/>
      <c r="U110" s="17"/>
    </row>
    <row r="112" spans="1:21" x14ac:dyDescent="0.25">
      <c r="A112"/>
      <c r="R112"/>
      <c r="S112"/>
    </row>
    <row r="113" spans="1:19" x14ac:dyDescent="0.25">
      <c r="A113"/>
      <c r="R113"/>
      <c r="S113"/>
    </row>
    <row r="114" spans="1:19" x14ac:dyDescent="0.25">
      <c r="A114"/>
      <c r="R114"/>
      <c r="S114"/>
    </row>
    <row r="115" spans="1:19" x14ac:dyDescent="0.25">
      <c r="A115"/>
      <c r="R115"/>
      <c r="S115"/>
    </row>
    <row r="116" spans="1:19" x14ac:dyDescent="0.25">
      <c r="A116"/>
      <c r="R116"/>
      <c r="S116"/>
    </row>
    <row r="117" spans="1:19" x14ac:dyDescent="0.25">
      <c r="A117"/>
      <c r="R117"/>
      <c r="S117"/>
    </row>
    <row r="118" spans="1:19" x14ac:dyDescent="0.25">
      <c r="A118"/>
      <c r="R118"/>
      <c r="S118"/>
    </row>
    <row r="119" spans="1:19" x14ac:dyDescent="0.25">
      <c r="A119"/>
      <c r="R119"/>
      <c r="S119"/>
    </row>
    <row r="120" spans="1:19" x14ac:dyDescent="0.25">
      <c r="A120"/>
      <c r="R120"/>
      <c r="S120"/>
    </row>
    <row r="121" spans="1:19" x14ac:dyDescent="0.25">
      <c r="A121"/>
      <c r="R121"/>
      <c r="S121"/>
    </row>
    <row r="122" spans="1:19" x14ac:dyDescent="0.25">
      <c r="A122"/>
      <c r="R122"/>
      <c r="S122"/>
    </row>
    <row r="123" spans="1:19" x14ac:dyDescent="0.25">
      <c r="A123"/>
      <c r="R123"/>
      <c r="S123"/>
    </row>
  </sheetData>
  <mergeCells count="1">
    <mergeCell ref="D11:I11"/>
  </mergeCells>
  <pageMargins left="0.31496062992125984" right="0.51181102362204722" top="0.78740157480314965" bottom="0.78740157480314965" header="0.31496062992125984" footer="0.31496062992125984"/>
  <pageSetup paperSize="9" scale="48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99"/>
  <sheetViews>
    <sheetView topLeftCell="C43" workbookViewId="0">
      <selection activeCell="J9" sqref="J9"/>
    </sheetView>
  </sheetViews>
  <sheetFormatPr baseColWidth="10" defaultRowHeight="20.25" x14ac:dyDescent="0.3"/>
  <cols>
    <col min="1" max="1" width="8.7109375" style="34" customWidth="1"/>
    <col min="2" max="2" width="30.7109375" customWidth="1"/>
    <col min="3" max="3" width="19.140625" customWidth="1"/>
    <col min="4" max="4" width="14" customWidth="1"/>
    <col min="5" max="5" width="21.7109375" customWidth="1"/>
    <col min="6" max="6" width="7.42578125" style="18" customWidth="1"/>
    <col min="7" max="7" width="7.7109375" style="18" customWidth="1"/>
    <col min="8" max="8" width="3.7109375" style="18" customWidth="1"/>
    <col min="9" max="9" width="6" customWidth="1"/>
    <col min="10" max="11" width="6" bestFit="1" customWidth="1"/>
    <col min="12" max="13" width="5.7109375" customWidth="1"/>
    <col min="14" max="14" width="6" customWidth="1"/>
    <col min="15" max="15" width="7.140625" bestFit="1" customWidth="1"/>
    <col min="16" max="16" width="4.42578125" style="42" bestFit="1" customWidth="1"/>
    <col min="17" max="17" width="13" style="10" bestFit="1" customWidth="1"/>
    <col min="18" max="18" width="4.42578125" bestFit="1" customWidth="1"/>
    <col min="267" max="267" width="8.7109375" customWidth="1"/>
    <col min="268" max="268" width="30.7109375" customWidth="1"/>
    <col min="269" max="269" width="28.7109375" customWidth="1"/>
    <col min="270" max="270" width="12.7109375" customWidth="1"/>
    <col min="271" max="271" width="11.7109375" customWidth="1"/>
    <col min="272" max="272" width="15.7109375" bestFit="1" customWidth="1"/>
    <col min="273" max="273" width="10.7109375" customWidth="1"/>
    <col min="523" max="523" width="8.7109375" customWidth="1"/>
    <col min="524" max="524" width="30.7109375" customWidth="1"/>
    <col min="525" max="525" width="28.7109375" customWidth="1"/>
    <col min="526" max="526" width="12.7109375" customWidth="1"/>
    <col min="527" max="527" width="11.7109375" customWidth="1"/>
    <col min="528" max="528" width="15.7109375" bestFit="1" customWidth="1"/>
    <col min="529" max="529" width="10.7109375" customWidth="1"/>
    <col min="779" max="779" width="8.7109375" customWidth="1"/>
    <col min="780" max="780" width="30.7109375" customWidth="1"/>
    <col min="781" max="781" width="28.7109375" customWidth="1"/>
    <col min="782" max="782" width="12.7109375" customWidth="1"/>
    <col min="783" max="783" width="11.7109375" customWidth="1"/>
    <col min="784" max="784" width="15.7109375" bestFit="1" customWidth="1"/>
    <col min="785" max="785" width="10.7109375" customWidth="1"/>
    <col min="1035" max="1035" width="8.7109375" customWidth="1"/>
    <col min="1036" max="1036" width="30.7109375" customWidth="1"/>
    <col min="1037" max="1037" width="28.7109375" customWidth="1"/>
    <col min="1038" max="1038" width="12.7109375" customWidth="1"/>
    <col min="1039" max="1039" width="11.7109375" customWidth="1"/>
    <col min="1040" max="1040" width="15.7109375" bestFit="1" customWidth="1"/>
    <col min="1041" max="1041" width="10.7109375" customWidth="1"/>
    <col min="1291" max="1291" width="8.7109375" customWidth="1"/>
    <col min="1292" max="1292" width="30.7109375" customWidth="1"/>
    <col min="1293" max="1293" width="28.7109375" customWidth="1"/>
    <col min="1294" max="1294" width="12.7109375" customWidth="1"/>
    <col min="1295" max="1295" width="11.7109375" customWidth="1"/>
    <col min="1296" max="1296" width="15.7109375" bestFit="1" customWidth="1"/>
    <col min="1297" max="1297" width="10.7109375" customWidth="1"/>
    <col min="1547" max="1547" width="8.7109375" customWidth="1"/>
    <col min="1548" max="1548" width="30.7109375" customWidth="1"/>
    <col min="1549" max="1549" width="28.7109375" customWidth="1"/>
    <col min="1550" max="1550" width="12.7109375" customWidth="1"/>
    <col min="1551" max="1551" width="11.7109375" customWidth="1"/>
    <col min="1552" max="1552" width="15.7109375" bestFit="1" customWidth="1"/>
    <col min="1553" max="1553" width="10.7109375" customWidth="1"/>
    <col min="1803" max="1803" width="8.7109375" customWidth="1"/>
    <col min="1804" max="1804" width="30.7109375" customWidth="1"/>
    <col min="1805" max="1805" width="28.7109375" customWidth="1"/>
    <col min="1806" max="1806" width="12.7109375" customWidth="1"/>
    <col min="1807" max="1807" width="11.7109375" customWidth="1"/>
    <col min="1808" max="1808" width="15.7109375" bestFit="1" customWidth="1"/>
    <col min="1809" max="1809" width="10.7109375" customWidth="1"/>
    <col min="2059" max="2059" width="8.7109375" customWidth="1"/>
    <col min="2060" max="2060" width="30.7109375" customWidth="1"/>
    <col min="2061" max="2061" width="28.7109375" customWidth="1"/>
    <col min="2062" max="2062" width="12.7109375" customWidth="1"/>
    <col min="2063" max="2063" width="11.7109375" customWidth="1"/>
    <col min="2064" max="2064" width="15.7109375" bestFit="1" customWidth="1"/>
    <col min="2065" max="2065" width="10.7109375" customWidth="1"/>
    <col min="2315" max="2315" width="8.7109375" customWidth="1"/>
    <col min="2316" max="2316" width="30.7109375" customWidth="1"/>
    <col min="2317" max="2317" width="28.7109375" customWidth="1"/>
    <col min="2318" max="2318" width="12.7109375" customWidth="1"/>
    <col min="2319" max="2319" width="11.7109375" customWidth="1"/>
    <col min="2320" max="2320" width="15.7109375" bestFit="1" customWidth="1"/>
    <col min="2321" max="2321" width="10.7109375" customWidth="1"/>
    <col min="2571" max="2571" width="8.7109375" customWidth="1"/>
    <col min="2572" max="2572" width="30.7109375" customWidth="1"/>
    <col min="2573" max="2573" width="28.7109375" customWidth="1"/>
    <col min="2574" max="2574" width="12.7109375" customWidth="1"/>
    <col min="2575" max="2575" width="11.7109375" customWidth="1"/>
    <col min="2576" max="2576" width="15.7109375" bestFit="1" customWidth="1"/>
    <col min="2577" max="2577" width="10.7109375" customWidth="1"/>
    <col min="2827" max="2827" width="8.7109375" customWidth="1"/>
    <col min="2828" max="2828" width="30.7109375" customWidth="1"/>
    <col min="2829" max="2829" width="28.7109375" customWidth="1"/>
    <col min="2830" max="2830" width="12.7109375" customWidth="1"/>
    <col min="2831" max="2831" width="11.7109375" customWidth="1"/>
    <col min="2832" max="2832" width="15.7109375" bestFit="1" customWidth="1"/>
    <col min="2833" max="2833" width="10.7109375" customWidth="1"/>
    <col min="3083" max="3083" width="8.7109375" customWidth="1"/>
    <col min="3084" max="3084" width="30.7109375" customWidth="1"/>
    <col min="3085" max="3085" width="28.7109375" customWidth="1"/>
    <col min="3086" max="3086" width="12.7109375" customWidth="1"/>
    <col min="3087" max="3087" width="11.7109375" customWidth="1"/>
    <col min="3088" max="3088" width="15.7109375" bestFit="1" customWidth="1"/>
    <col min="3089" max="3089" width="10.7109375" customWidth="1"/>
    <col min="3339" max="3339" width="8.7109375" customWidth="1"/>
    <col min="3340" max="3340" width="30.7109375" customWidth="1"/>
    <col min="3341" max="3341" width="28.7109375" customWidth="1"/>
    <col min="3342" max="3342" width="12.7109375" customWidth="1"/>
    <col min="3343" max="3343" width="11.7109375" customWidth="1"/>
    <col min="3344" max="3344" width="15.7109375" bestFit="1" customWidth="1"/>
    <col min="3345" max="3345" width="10.7109375" customWidth="1"/>
    <col min="3595" max="3595" width="8.7109375" customWidth="1"/>
    <col min="3596" max="3596" width="30.7109375" customWidth="1"/>
    <col min="3597" max="3597" width="28.7109375" customWidth="1"/>
    <col min="3598" max="3598" width="12.7109375" customWidth="1"/>
    <col min="3599" max="3599" width="11.7109375" customWidth="1"/>
    <col min="3600" max="3600" width="15.7109375" bestFit="1" customWidth="1"/>
    <col min="3601" max="3601" width="10.7109375" customWidth="1"/>
    <col min="3851" max="3851" width="8.7109375" customWidth="1"/>
    <col min="3852" max="3852" width="30.7109375" customWidth="1"/>
    <col min="3853" max="3853" width="28.7109375" customWidth="1"/>
    <col min="3854" max="3854" width="12.7109375" customWidth="1"/>
    <col min="3855" max="3855" width="11.7109375" customWidth="1"/>
    <col min="3856" max="3856" width="15.7109375" bestFit="1" customWidth="1"/>
    <col min="3857" max="3857" width="10.7109375" customWidth="1"/>
    <col min="4107" max="4107" width="8.7109375" customWidth="1"/>
    <col min="4108" max="4108" width="30.7109375" customWidth="1"/>
    <col min="4109" max="4109" width="28.7109375" customWidth="1"/>
    <col min="4110" max="4110" width="12.7109375" customWidth="1"/>
    <col min="4111" max="4111" width="11.7109375" customWidth="1"/>
    <col min="4112" max="4112" width="15.7109375" bestFit="1" customWidth="1"/>
    <col min="4113" max="4113" width="10.7109375" customWidth="1"/>
    <col min="4363" max="4363" width="8.7109375" customWidth="1"/>
    <col min="4364" max="4364" width="30.7109375" customWidth="1"/>
    <col min="4365" max="4365" width="28.7109375" customWidth="1"/>
    <col min="4366" max="4366" width="12.7109375" customWidth="1"/>
    <col min="4367" max="4367" width="11.7109375" customWidth="1"/>
    <col min="4368" max="4368" width="15.7109375" bestFit="1" customWidth="1"/>
    <col min="4369" max="4369" width="10.7109375" customWidth="1"/>
    <col min="4619" max="4619" width="8.7109375" customWidth="1"/>
    <col min="4620" max="4620" width="30.7109375" customWidth="1"/>
    <col min="4621" max="4621" width="28.7109375" customWidth="1"/>
    <col min="4622" max="4622" width="12.7109375" customWidth="1"/>
    <col min="4623" max="4623" width="11.7109375" customWidth="1"/>
    <col min="4624" max="4624" width="15.7109375" bestFit="1" customWidth="1"/>
    <col min="4625" max="4625" width="10.7109375" customWidth="1"/>
    <col min="4875" max="4875" width="8.7109375" customWidth="1"/>
    <col min="4876" max="4876" width="30.7109375" customWidth="1"/>
    <col min="4877" max="4877" width="28.7109375" customWidth="1"/>
    <col min="4878" max="4878" width="12.7109375" customWidth="1"/>
    <col min="4879" max="4879" width="11.7109375" customWidth="1"/>
    <col min="4880" max="4880" width="15.7109375" bestFit="1" customWidth="1"/>
    <col min="4881" max="4881" width="10.7109375" customWidth="1"/>
    <col min="5131" max="5131" width="8.7109375" customWidth="1"/>
    <col min="5132" max="5132" width="30.7109375" customWidth="1"/>
    <col min="5133" max="5133" width="28.7109375" customWidth="1"/>
    <col min="5134" max="5134" width="12.7109375" customWidth="1"/>
    <col min="5135" max="5135" width="11.7109375" customWidth="1"/>
    <col min="5136" max="5136" width="15.7109375" bestFit="1" customWidth="1"/>
    <col min="5137" max="5137" width="10.7109375" customWidth="1"/>
    <col min="5387" max="5387" width="8.7109375" customWidth="1"/>
    <col min="5388" max="5388" width="30.7109375" customWidth="1"/>
    <col min="5389" max="5389" width="28.7109375" customWidth="1"/>
    <col min="5390" max="5390" width="12.7109375" customWidth="1"/>
    <col min="5391" max="5391" width="11.7109375" customWidth="1"/>
    <col min="5392" max="5392" width="15.7109375" bestFit="1" customWidth="1"/>
    <col min="5393" max="5393" width="10.7109375" customWidth="1"/>
    <col min="5643" max="5643" width="8.7109375" customWidth="1"/>
    <col min="5644" max="5644" width="30.7109375" customWidth="1"/>
    <col min="5645" max="5645" width="28.7109375" customWidth="1"/>
    <col min="5646" max="5646" width="12.7109375" customWidth="1"/>
    <col min="5647" max="5647" width="11.7109375" customWidth="1"/>
    <col min="5648" max="5648" width="15.7109375" bestFit="1" customWidth="1"/>
    <col min="5649" max="5649" width="10.7109375" customWidth="1"/>
    <col min="5899" max="5899" width="8.7109375" customWidth="1"/>
    <col min="5900" max="5900" width="30.7109375" customWidth="1"/>
    <col min="5901" max="5901" width="28.7109375" customWidth="1"/>
    <col min="5902" max="5902" width="12.7109375" customWidth="1"/>
    <col min="5903" max="5903" width="11.7109375" customWidth="1"/>
    <col min="5904" max="5904" width="15.7109375" bestFit="1" customWidth="1"/>
    <col min="5905" max="5905" width="10.7109375" customWidth="1"/>
    <col min="6155" max="6155" width="8.7109375" customWidth="1"/>
    <col min="6156" max="6156" width="30.7109375" customWidth="1"/>
    <col min="6157" max="6157" width="28.7109375" customWidth="1"/>
    <col min="6158" max="6158" width="12.7109375" customWidth="1"/>
    <col min="6159" max="6159" width="11.7109375" customWidth="1"/>
    <col min="6160" max="6160" width="15.7109375" bestFit="1" customWidth="1"/>
    <col min="6161" max="6161" width="10.7109375" customWidth="1"/>
    <col min="6411" max="6411" width="8.7109375" customWidth="1"/>
    <col min="6412" max="6412" width="30.7109375" customWidth="1"/>
    <col min="6413" max="6413" width="28.7109375" customWidth="1"/>
    <col min="6414" max="6414" width="12.7109375" customWidth="1"/>
    <col min="6415" max="6415" width="11.7109375" customWidth="1"/>
    <col min="6416" max="6416" width="15.7109375" bestFit="1" customWidth="1"/>
    <col min="6417" max="6417" width="10.7109375" customWidth="1"/>
    <col min="6667" max="6667" width="8.7109375" customWidth="1"/>
    <col min="6668" max="6668" width="30.7109375" customWidth="1"/>
    <col min="6669" max="6669" width="28.7109375" customWidth="1"/>
    <col min="6670" max="6670" width="12.7109375" customWidth="1"/>
    <col min="6671" max="6671" width="11.7109375" customWidth="1"/>
    <col min="6672" max="6672" width="15.7109375" bestFit="1" customWidth="1"/>
    <col min="6673" max="6673" width="10.7109375" customWidth="1"/>
    <col min="6923" max="6923" width="8.7109375" customWidth="1"/>
    <col min="6924" max="6924" width="30.7109375" customWidth="1"/>
    <col min="6925" max="6925" width="28.7109375" customWidth="1"/>
    <col min="6926" max="6926" width="12.7109375" customWidth="1"/>
    <col min="6927" max="6927" width="11.7109375" customWidth="1"/>
    <col min="6928" max="6928" width="15.7109375" bestFit="1" customWidth="1"/>
    <col min="6929" max="6929" width="10.7109375" customWidth="1"/>
    <col min="7179" max="7179" width="8.7109375" customWidth="1"/>
    <col min="7180" max="7180" width="30.7109375" customWidth="1"/>
    <col min="7181" max="7181" width="28.7109375" customWidth="1"/>
    <col min="7182" max="7182" width="12.7109375" customWidth="1"/>
    <col min="7183" max="7183" width="11.7109375" customWidth="1"/>
    <col min="7184" max="7184" width="15.7109375" bestFit="1" customWidth="1"/>
    <col min="7185" max="7185" width="10.7109375" customWidth="1"/>
    <col min="7435" max="7435" width="8.7109375" customWidth="1"/>
    <col min="7436" max="7436" width="30.7109375" customWidth="1"/>
    <col min="7437" max="7437" width="28.7109375" customWidth="1"/>
    <col min="7438" max="7438" width="12.7109375" customWidth="1"/>
    <col min="7439" max="7439" width="11.7109375" customWidth="1"/>
    <col min="7440" max="7440" width="15.7109375" bestFit="1" customWidth="1"/>
    <col min="7441" max="7441" width="10.7109375" customWidth="1"/>
    <col min="7691" max="7691" width="8.7109375" customWidth="1"/>
    <col min="7692" max="7692" width="30.7109375" customWidth="1"/>
    <col min="7693" max="7693" width="28.7109375" customWidth="1"/>
    <col min="7694" max="7694" width="12.7109375" customWidth="1"/>
    <col min="7695" max="7695" width="11.7109375" customWidth="1"/>
    <col min="7696" max="7696" width="15.7109375" bestFit="1" customWidth="1"/>
    <col min="7697" max="7697" width="10.7109375" customWidth="1"/>
    <col min="7947" max="7947" width="8.7109375" customWidth="1"/>
    <col min="7948" max="7948" width="30.7109375" customWidth="1"/>
    <col min="7949" max="7949" width="28.7109375" customWidth="1"/>
    <col min="7950" max="7950" width="12.7109375" customWidth="1"/>
    <col min="7951" max="7951" width="11.7109375" customWidth="1"/>
    <col min="7952" max="7952" width="15.7109375" bestFit="1" customWidth="1"/>
    <col min="7953" max="7953" width="10.7109375" customWidth="1"/>
    <col min="8203" max="8203" width="8.7109375" customWidth="1"/>
    <col min="8204" max="8204" width="30.7109375" customWidth="1"/>
    <col min="8205" max="8205" width="28.7109375" customWidth="1"/>
    <col min="8206" max="8206" width="12.7109375" customWidth="1"/>
    <col min="8207" max="8207" width="11.7109375" customWidth="1"/>
    <col min="8208" max="8208" width="15.7109375" bestFit="1" customWidth="1"/>
    <col min="8209" max="8209" width="10.7109375" customWidth="1"/>
    <col min="8459" max="8459" width="8.7109375" customWidth="1"/>
    <col min="8460" max="8460" width="30.7109375" customWidth="1"/>
    <col min="8461" max="8461" width="28.7109375" customWidth="1"/>
    <col min="8462" max="8462" width="12.7109375" customWidth="1"/>
    <col min="8463" max="8463" width="11.7109375" customWidth="1"/>
    <col min="8464" max="8464" width="15.7109375" bestFit="1" customWidth="1"/>
    <col min="8465" max="8465" width="10.7109375" customWidth="1"/>
    <col min="8715" max="8715" width="8.7109375" customWidth="1"/>
    <col min="8716" max="8716" width="30.7109375" customWidth="1"/>
    <col min="8717" max="8717" width="28.7109375" customWidth="1"/>
    <col min="8718" max="8718" width="12.7109375" customWidth="1"/>
    <col min="8719" max="8719" width="11.7109375" customWidth="1"/>
    <col min="8720" max="8720" width="15.7109375" bestFit="1" customWidth="1"/>
    <col min="8721" max="8721" width="10.7109375" customWidth="1"/>
    <col min="8971" max="8971" width="8.7109375" customWidth="1"/>
    <col min="8972" max="8972" width="30.7109375" customWidth="1"/>
    <col min="8973" max="8973" width="28.7109375" customWidth="1"/>
    <col min="8974" max="8974" width="12.7109375" customWidth="1"/>
    <col min="8975" max="8975" width="11.7109375" customWidth="1"/>
    <col min="8976" max="8976" width="15.7109375" bestFit="1" customWidth="1"/>
    <col min="8977" max="8977" width="10.7109375" customWidth="1"/>
    <col min="9227" max="9227" width="8.7109375" customWidth="1"/>
    <col min="9228" max="9228" width="30.7109375" customWidth="1"/>
    <col min="9229" max="9229" width="28.7109375" customWidth="1"/>
    <col min="9230" max="9230" width="12.7109375" customWidth="1"/>
    <col min="9231" max="9231" width="11.7109375" customWidth="1"/>
    <col min="9232" max="9232" width="15.7109375" bestFit="1" customWidth="1"/>
    <col min="9233" max="9233" width="10.7109375" customWidth="1"/>
    <col min="9483" max="9483" width="8.7109375" customWidth="1"/>
    <col min="9484" max="9484" width="30.7109375" customWidth="1"/>
    <col min="9485" max="9485" width="28.7109375" customWidth="1"/>
    <col min="9486" max="9486" width="12.7109375" customWidth="1"/>
    <col min="9487" max="9487" width="11.7109375" customWidth="1"/>
    <col min="9488" max="9488" width="15.7109375" bestFit="1" customWidth="1"/>
    <col min="9489" max="9489" width="10.7109375" customWidth="1"/>
    <col min="9739" max="9739" width="8.7109375" customWidth="1"/>
    <col min="9740" max="9740" width="30.7109375" customWidth="1"/>
    <col min="9741" max="9741" width="28.7109375" customWidth="1"/>
    <col min="9742" max="9742" width="12.7109375" customWidth="1"/>
    <col min="9743" max="9743" width="11.7109375" customWidth="1"/>
    <col min="9744" max="9744" width="15.7109375" bestFit="1" customWidth="1"/>
    <col min="9745" max="9745" width="10.7109375" customWidth="1"/>
    <col min="9995" max="9995" width="8.7109375" customWidth="1"/>
    <col min="9996" max="9996" width="30.7109375" customWidth="1"/>
    <col min="9997" max="9997" width="28.7109375" customWidth="1"/>
    <col min="9998" max="9998" width="12.7109375" customWidth="1"/>
    <col min="9999" max="9999" width="11.7109375" customWidth="1"/>
    <col min="10000" max="10000" width="15.7109375" bestFit="1" customWidth="1"/>
    <col min="10001" max="10001" width="10.7109375" customWidth="1"/>
    <col min="10251" max="10251" width="8.7109375" customWidth="1"/>
    <col min="10252" max="10252" width="30.7109375" customWidth="1"/>
    <col min="10253" max="10253" width="28.7109375" customWidth="1"/>
    <col min="10254" max="10254" width="12.7109375" customWidth="1"/>
    <col min="10255" max="10255" width="11.7109375" customWidth="1"/>
    <col min="10256" max="10256" width="15.7109375" bestFit="1" customWidth="1"/>
    <col min="10257" max="10257" width="10.7109375" customWidth="1"/>
    <col min="10507" max="10507" width="8.7109375" customWidth="1"/>
    <col min="10508" max="10508" width="30.7109375" customWidth="1"/>
    <col min="10509" max="10509" width="28.7109375" customWidth="1"/>
    <col min="10510" max="10510" width="12.7109375" customWidth="1"/>
    <col min="10511" max="10511" width="11.7109375" customWidth="1"/>
    <col min="10512" max="10512" width="15.7109375" bestFit="1" customWidth="1"/>
    <col min="10513" max="10513" width="10.7109375" customWidth="1"/>
    <col min="10763" max="10763" width="8.7109375" customWidth="1"/>
    <col min="10764" max="10764" width="30.7109375" customWidth="1"/>
    <col min="10765" max="10765" width="28.7109375" customWidth="1"/>
    <col min="10766" max="10766" width="12.7109375" customWidth="1"/>
    <col min="10767" max="10767" width="11.7109375" customWidth="1"/>
    <col min="10768" max="10768" width="15.7109375" bestFit="1" customWidth="1"/>
    <col min="10769" max="10769" width="10.7109375" customWidth="1"/>
    <col min="11019" max="11019" width="8.7109375" customWidth="1"/>
    <col min="11020" max="11020" width="30.7109375" customWidth="1"/>
    <col min="11021" max="11021" width="28.7109375" customWidth="1"/>
    <col min="11022" max="11022" width="12.7109375" customWidth="1"/>
    <col min="11023" max="11023" width="11.7109375" customWidth="1"/>
    <col min="11024" max="11024" width="15.7109375" bestFit="1" customWidth="1"/>
    <col min="11025" max="11025" width="10.7109375" customWidth="1"/>
    <col min="11275" max="11275" width="8.7109375" customWidth="1"/>
    <col min="11276" max="11276" width="30.7109375" customWidth="1"/>
    <col min="11277" max="11277" width="28.7109375" customWidth="1"/>
    <col min="11278" max="11278" width="12.7109375" customWidth="1"/>
    <col min="11279" max="11279" width="11.7109375" customWidth="1"/>
    <col min="11280" max="11280" width="15.7109375" bestFit="1" customWidth="1"/>
    <col min="11281" max="11281" width="10.7109375" customWidth="1"/>
    <col min="11531" max="11531" width="8.7109375" customWidth="1"/>
    <col min="11532" max="11532" width="30.7109375" customWidth="1"/>
    <col min="11533" max="11533" width="28.7109375" customWidth="1"/>
    <col min="11534" max="11534" width="12.7109375" customWidth="1"/>
    <col min="11535" max="11535" width="11.7109375" customWidth="1"/>
    <col min="11536" max="11536" width="15.7109375" bestFit="1" customWidth="1"/>
    <col min="11537" max="11537" width="10.7109375" customWidth="1"/>
    <col min="11787" max="11787" width="8.7109375" customWidth="1"/>
    <col min="11788" max="11788" width="30.7109375" customWidth="1"/>
    <col min="11789" max="11789" width="28.7109375" customWidth="1"/>
    <col min="11790" max="11790" width="12.7109375" customWidth="1"/>
    <col min="11791" max="11791" width="11.7109375" customWidth="1"/>
    <col min="11792" max="11792" width="15.7109375" bestFit="1" customWidth="1"/>
    <col min="11793" max="11793" width="10.7109375" customWidth="1"/>
    <col min="12043" max="12043" width="8.7109375" customWidth="1"/>
    <col min="12044" max="12044" width="30.7109375" customWidth="1"/>
    <col min="12045" max="12045" width="28.7109375" customWidth="1"/>
    <col min="12046" max="12046" width="12.7109375" customWidth="1"/>
    <col min="12047" max="12047" width="11.7109375" customWidth="1"/>
    <col min="12048" max="12048" width="15.7109375" bestFit="1" customWidth="1"/>
    <col min="12049" max="12049" width="10.7109375" customWidth="1"/>
    <col min="12299" max="12299" width="8.7109375" customWidth="1"/>
    <col min="12300" max="12300" width="30.7109375" customWidth="1"/>
    <col min="12301" max="12301" width="28.7109375" customWidth="1"/>
    <col min="12302" max="12302" width="12.7109375" customWidth="1"/>
    <col min="12303" max="12303" width="11.7109375" customWidth="1"/>
    <col min="12304" max="12304" width="15.7109375" bestFit="1" customWidth="1"/>
    <col min="12305" max="12305" width="10.7109375" customWidth="1"/>
    <col min="12555" max="12555" width="8.7109375" customWidth="1"/>
    <col min="12556" max="12556" width="30.7109375" customWidth="1"/>
    <col min="12557" max="12557" width="28.7109375" customWidth="1"/>
    <col min="12558" max="12558" width="12.7109375" customWidth="1"/>
    <col min="12559" max="12559" width="11.7109375" customWidth="1"/>
    <col min="12560" max="12560" width="15.7109375" bestFit="1" customWidth="1"/>
    <col min="12561" max="12561" width="10.7109375" customWidth="1"/>
    <col min="12811" max="12811" width="8.7109375" customWidth="1"/>
    <col min="12812" max="12812" width="30.7109375" customWidth="1"/>
    <col min="12813" max="12813" width="28.7109375" customWidth="1"/>
    <col min="12814" max="12814" width="12.7109375" customWidth="1"/>
    <col min="12815" max="12815" width="11.7109375" customWidth="1"/>
    <col min="12816" max="12816" width="15.7109375" bestFit="1" customWidth="1"/>
    <col min="12817" max="12817" width="10.7109375" customWidth="1"/>
    <col min="13067" max="13067" width="8.7109375" customWidth="1"/>
    <col min="13068" max="13068" width="30.7109375" customWidth="1"/>
    <col min="13069" max="13069" width="28.7109375" customWidth="1"/>
    <col min="13070" max="13070" width="12.7109375" customWidth="1"/>
    <col min="13071" max="13071" width="11.7109375" customWidth="1"/>
    <col min="13072" max="13072" width="15.7109375" bestFit="1" customWidth="1"/>
    <col min="13073" max="13073" width="10.7109375" customWidth="1"/>
    <col min="13323" max="13323" width="8.7109375" customWidth="1"/>
    <col min="13324" max="13324" width="30.7109375" customWidth="1"/>
    <col min="13325" max="13325" width="28.7109375" customWidth="1"/>
    <col min="13326" max="13326" width="12.7109375" customWidth="1"/>
    <col min="13327" max="13327" width="11.7109375" customWidth="1"/>
    <col min="13328" max="13328" width="15.7109375" bestFit="1" customWidth="1"/>
    <col min="13329" max="13329" width="10.7109375" customWidth="1"/>
    <col min="13579" max="13579" width="8.7109375" customWidth="1"/>
    <col min="13580" max="13580" width="30.7109375" customWidth="1"/>
    <col min="13581" max="13581" width="28.7109375" customWidth="1"/>
    <col min="13582" max="13582" width="12.7109375" customWidth="1"/>
    <col min="13583" max="13583" width="11.7109375" customWidth="1"/>
    <col min="13584" max="13584" width="15.7109375" bestFit="1" customWidth="1"/>
    <col min="13585" max="13585" width="10.7109375" customWidth="1"/>
    <col min="13835" max="13835" width="8.7109375" customWidth="1"/>
    <col min="13836" max="13836" width="30.7109375" customWidth="1"/>
    <col min="13837" max="13837" width="28.7109375" customWidth="1"/>
    <col min="13838" max="13838" width="12.7109375" customWidth="1"/>
    <col min="13839" max="13839" width="11.7109375" customWidth="1"/>
    <col min="13840" max="13840" width="15.7109375" bestFit="1" customWidth="1"/>
    <col min="13841" max="13841" width="10.7109375" customWidth="1"/>
    <col min="14091" max="14091" width="8.7109375" customWidth="1"/>
    <col min="14092" max="14092" width="30.7109375" customWidth="1"/>
    <col min="14093" max="14093" width="28.7109375" customWidth="1"/>
    <col min="14094" max="14094" width="12.7109375" customWidth="1"/>
    <col min="14095" max="14095" width="11.7109375" customWidth="1"/>
    <col min="14096" max="14096" width="15.7109375" bestFit="1" customWidth="1"/>
    <col min="14097" max="14097" width="10.7109375" customWidth="1"/>
    <col min="14347" max="14347" width="8.7109375" customWidth="1"/>
    <col min="14348" max="14348" width="30.7109375" customWidth="1"/>
    <col min="14349" max="14349" width="28.7109375" customWidth="1"/>
    <col min="14350" max="14350" width="12.7109375" customWidth="1"/>
    <col min="14351" max="14351" width="11.7109375" customWidth="1"/>
    <col min="14352" max="14352" width="15.7109375" bestFit="1" customWidth="1"/>
    <col min="14353" max="14353" width="10.7109375" customWidth="1"/>
    <col min="14603" max="14603" width="8.7109375" customWidth="1"/>
    <col min="14604" max="14604" width="30.7109375" customWidth="1"/>
    <col min="14605" max="14605" width="28.7109375" customWidth="1"/>
    <col min="14606" max="14606" width="12.7109375" customWidth="1"/>
    <col min="14607" max="14607" width="11.7109375" customWidth="1"/>
    <col min="14608" max="14608" width="15.7109375" bestFit="1" customWidth="1"/>
    <col min="14609" max="14609" width="10.7109375" customWidth="1"/>
    <col min="14859" max="14859" width="8.7109375" customWidth="1"/>
    <col min="14860" max="14860" width="30.7109375" customWidth="1"/>
    <col min="14861" max="14861" width="28.7109375" customWidth="1"/>
    <col min="14862" max="14862" width="12.7109375" customWidth="1"/>
    <col min="14863" max="14863" width="11.7109375" customWidth="1"/>
    <col min="14864" max="14864" width="15.7109375" bestFit="1" customWidth="1"/>
    <col min="14865" max="14865" width="10.7109375" customWidth="1"/>
    <col min="15115" max="15115" width="8.7109375" customWidth="1"/>
    <col min="15116" max="15116" width="30.7109375" customWidth="1"/>
    <col min="15117" max="15117" width="28.7109375" customWidth="1"/>
    <col min="15118" max="15118" width="12.7109375" customWidth="1"/>
    <col min="15119" max="15119" width="11.7109375" customWidth="1"/>
    <col min="15120" max="15120" width="15.7109375" bestFit="1" customWidth="1"/>
    <col min="15121" max="15121" width="10.7109375" customWidth="1"/>
    <col min="15371" max="15371" width="8.7109375" customWidth="1"/>
    <col min="15372" max="15372" width="30.7109375" customWidth="1"/>
    <col min="15373" max="15373" width="28.7109375" customWidth="1"/>
    <col min="15374" max="15374" width="12.7109375" customWidth="1"/>
    <col min="15375" max="15375" width="11.7109375" customWidth="1"/>
    <col min="15376" max="15376" width="15.7109375" bestFit="1" customWidth="1"/>
    <col min="15377" max="15377" width="10.7109375" customWidth="1"/>
    <col min="15627" max="15627" width="8.7109375" customWidth="1"/>
    <col min="15628" max="15628" width="30.7109375" customWidth="1"/>
    <col min="15629" max="15629" width="28.7109375" customWidth="1"/>
    <col min="15630" max="15630" width="12.7109375" customWidth="1"/>
    <col min="15631" max="15631" width="11.7109375" customWidth="1"/>
    <col min="15632" max="15632" width="15.7109375" bestFit="1" customWidth="1"/>
    <col min="15633" max="15633" width="10.7109375" customWidth="1"/>
    <col min="15883" max="15883" width="8.7109375" customWidth="1"/>
    <col min="15884" max="15884" width="30.7109375" customWidth="1"/>
    <col min="15885" max="15885" width="28.7109375" customWidth="1"/>
    <col min="15886" max="15886" width="12.7109375" customWidth="1"/>
    <col min="15887" max="15887" width="11.7109375" customWidth="1"/>
    <col min="15888" max="15888" width="15.7109375" bestFit="1" customWidth="1"/>
    <col min="15889" max="15889" width="10.7109375" customWidth="1"/>
    <col min="16139" max="16139" width="8.7109375" customWidth="1"/>
    <col min="16140" max="16140" width="30.7109375" customWidth="1"/>
    <col min="16141" max="16141" width="28.7109375" customWidth="1"/>
    <col min="16142" max="16142" width="12.7109375" customWidth="1"/>
    <col min="16143" max="16143" width="11.7109375" customWidth="1"/>
    <col min="16144" max="16144" width="15.7109375" bestFit="1" customWidth="1"/>
    <col min="16145" max="16145" width="10.7109375" customWidth="1"/>
  </cols>
  <sheetData>
    <row r="3" spans="1:19" s="12" customFormat="1" x14ac:dyDescent="0.3">
      <c r="A3" s="34"/>
      <c r="F3" s="19"/>
      <c r="G3" s="19"/>
      <c r="H3" s="19"/>
      <c r="Q3" s="11"/>
    </row>
    <row r="4" spans="1:19" s="12" customFormat="1" x14ac:dyDescent="0.3">
      <c r="A4" s="34"/>
      <c r="F4" s="19"/>
      <c r="G4" s="19"/>
      <c r="H4" s="19"/>
      <c r="Q4" s="11"/>
    </row>
    <row r="5" spans="1:19" s="12" customFormat="1" x14ac:dyDescent="0.3">
      <c r="A5" s="34"/>
      <c r="F5" s="19"/>
      <c r="G5" s="19"/>
      <c r="H5" s="19"/>
      <c r="Q5" s="11"/>
    </row>
    <row r="6" spans="1:19" s="12" customFormat="1" x14ac:dyDescent="0.3">
      <c r="A6" s="35" t="s">
        <v>288</v>
      </c>
      <c r="F6" s="19"/>
      <c r="G6" s="19"/>
      <c r="H6" s="19"/>
      <c r="Q6" s="11"/>
    </row>
    <row r="7" spans="1:19" s="12" customFormat="1" x14ac:dyDescent="0.3">
      <c r="A7" s="34"/>
      <c r="F7" s="19"/>
      <c r="G7" s="19"/>
      <c r="H7" s="19"/>
      <c r="Q7" s="11"/>
    </row>
    <row r="8" spans="1:19" s="12" customFormat="1" x14ac:dyDescent="0.3">
      <c r="A8" s="34"/>
      <c r="D8" s="143" t="s">
        <v>209</v>
      </c>
      <c r="E8" s="143"/>
      <c r="F8" s="143"/>
      <c r="G8" s="143"/>
      <c r="H8" s="143"/>
      <c r="I8" s="143"/>
      <c r="Q8" s="11"/>
    </row>
    <row r="9" spans="1:19" s="12" customFormat="1" x14ac:dyDescent="0.3">
      <c r="A9" s="34" t="s">
        <v>254</v>
      </c>
      <c r="B9" s="15" t="s">
        <v>255</v>
      </c>
      <c r="C9" s="15"/>
      <c r="D9" s="15"/>
      <c r="E9" s="15"/>
      <c r="F9" s="20"/>
      <c r="G9" s="20"/>
      <c r="H9" s="20"/>
      <c r="I9" s="15"/>
      <c r="J9" s="15"/>
      <c r="K9" s="15"/>
      <c r="L9" s="15"/>
      <c r="M9" s="15"/>
      <c r="N9" s="15"/>
      <c r="O9" s="15"/>
      <c r="P9" s="47"/>
      <c r="Q9" s="14" t="s">
        <v>12</v>
      </c>
      <c r="R9" s="12" t="s">
        <v>271</v>
      </c>
    </row>
    <row r="10" spans="1:19" s="12" customFormat="1" x14ac:dyDescent="0.3">
      <c r="A10" s="34">
        <v>1</v>
      </c>
      <c r="B10" s="32" t="s">
        <v>266</v>
      </c>
      <c r="C10" s="32"/>
      <c r="D10" s="32"/>
      <c r="E10" s="32"/>
      <c r="F10" s="17"/>
      <c r="G10" s="17"/>
      <c r="H10" s="17"/>
      <c r="I10" s="32"/>
      <c r="J10" s="32"/>
      <c r="K10" s="32"/>
      <c r="L10" s="32"/>
      <c r="M10" s="32"/>
      <c r="N10" s="32"/>
      <c r="O10" s="32"/>
      <c r="P10" s="17"/>
      <c r="Q10" s="26">
        <f>SUM(O11:O13)</f>
        <v>1664</v>
      </c>
      <c r="R10" s="28">
        <f>SUM(P11:P13)</f>
        <v>25</v>
      </c>
      <c r="S10" s="17" t="s">
        <v>290</v>
      </c>
    </row>
    <row r="11" spans="1:19" s="12" customFormat="1" ht="21" x14ac:dyDescent="0.35">
      <c r="A11" s="34"/>
      <c r="C11" s="1" t="s">
        <v>260</v>
      </c>
      <c r="D11" s="1" t="s">
        <v>53</v>
      </c>
      <c r="E11" s="1" t="s">
        <v>186</v>
      </c>
      <c r="F11" s="42">
        <v>1944</v>
      </c>
      <c r="G11" s="46">
        <v>223786</v>
      </c>
      <c r="H11" s="42" t="s">
        <v>19</v>
      </c>
      <c r="I11" s="1">
        <v>95</v>
      </c>
      <c r="J11" s="1">
        <v>96</v>
      </c>
      <c r="K11" s="1">
        <v>95</v>
      </c>
      <c r="L11" s="1">
        <v>94</v>
      </c>
      <c r="M11" s="1">
        <v>97</v>
      </c>
      <c r="N11" s="1">
        <v>94</v>
      </c>
      <c r="O11" s="8">
        <f t="shared" ref="O11" si="0">SUM(I11:N11)</f>
        <v>571</v>
      </c>
      <c r="P11" s="1">
        <v>14</v>
      </c>
      <c r="Q11" s="27"/>
    </row>
    <row r="12" spans="1:19" s="12" customFormat="1" ht="21" x14ac:dyDescent="0.35">
      <c r="A12" s="34"/>
      <c r="C12" s="1" t="s">
        <v>108</v>
      </c>
      <c r="D12" s="1" t="s">
        <v>126</v>
      </c>
      <c r="E12" s="1" t="s">
        <v>186</v>
      </c>
      <c r="F12" s="42">
        <v>1990</v>
      </c>
      <c r="G12" s="46">
        <v>301933</v>
      </c>
      <c r="H12" s="42" t="s">
        <v>19</v>
      </c>
      <c r="I12" s="1">
        <v>90</v>
      </c>
      <c r="J12" s="1">
        <v>91</v>
      </c>
      <c r="K12" s="1">
        <v>92</v>
      </c>
      <c r="L12" s="1">
        <v>89</v>
      </c>
      <c r="M12" s="1">
        <v>93</v>
      </c>
      <c r="N12" s="1">
        <v>94</v>
      </c>
      <c r="O12" s="8">
        <f t="shared" ref="O12:O13" si="1">SUM(I12:N12)</f>
        <v>549</v>
      </c>
      <c r="P12" s="1">
        <v>7</v>
      </c>
      <c r="Q12" s="27"/>
    </row>
    <row r="13" spans="1:19" s="12" customFormat="1" ht="21" x14ac:dyDescent="0.35">
      <c r="A13" s="34"/>
      <c r="C13" s="1" t="s">
        <v>108</v>
      </c>
      <c r="D13" s="1" t="s">
        <v>261</v>
      </c>
      <c r="E13" s="1" t="s">
        <v>262</v>
      </c>
      <c r="F13" s="42">
        <v>1989</v>
      </c>
      <c r="G13" s="46">
        <v>301925</v>
      </c>
      <c r="H13" s="42" t="s">
        <v>19</v>
      </c>
      <c r="I13" s="1">
        <v>90</v>
      </c>
      <c r="J13" s="1">
        <v>92</v>
      </c>
      <c r="K13" s="1">
        <v>96</v>
      </c>
      <c r="L13" s="1">
        <v>90</v>
      </c>
      <c r="M13" s="1">
        <v>90</v>
      </c>
      <c r="N13" s="1">
        <v>86</v>
      </c>
      <c r="O13" s="8">
        <f t="shared" si="1"/>
        <v>544</v>
      </c>
      <c r="P13" s="1">
        <v>4</v>
      </c>
      <c r="Q13" s="27"/>
    </row>
    <row r="14" spans="1:19" s="12" customFormat="1" x14ac:dyDescent="0.3">
      <c r="A14" s="34">
        <v>2</v>
      </c>
      <c r="B14" s="32" t="s">
        <v>325</v>
      </c>
      <c r="Q14" s="26">
        <f>SUM(O15:O17)</f>
        <v>1638</v>
      </c>
      <c r="R14" s="28">
        <f>SUM(P15:P17)</f>
        <v>18</v>
      </c>
      <c r="S14" s="17" t="s">
        <v>290</v>
      </c>
    </row>
    <row r="15" spans="1:19" s="12" customFormat="1" ht="21" x14ac:dyDescent="0.35">
      <c r="A15" s="34"/>
      <c r="C15" s="1" t="s">
        <v>321</v>
      </c>
      <c r="D15" s="1" t="s">
        <v>188</v>
      </c>
      <c r="E15" s="1" t="s">
        <v>121</v>
      </c>
      <c r="F15" s="42">
        <v>1968</v>
      </c>
      <c r="G15" s="46">
        <v>186634</v>
      </c>
      <c r="H15" s="42" t="s">
        <v>19</v>
      </c>
      <c r="I15" s="1">
        <v>92</v>
      </c>
      <c r="J15" s="1">
        <v>94</v>
      </c>
      <c r="K15" s="1">
        <v>92</v>
      </c>
      <c r="L15" s="1">
        <v>91</v>
      </c>
      <c r="M15" s="1">
        <v>92</v>
      </c>
      <c r="N15" s="1">
        <v>89</v>
      </c>
      <c r="O15" s="8">
        <f t="shared" ref="O15:O17" si="2">SUM(I15:N15)</f>
        <v>550</v>
      </c>
      <c r="P15" s="1">
        <v>5</v>
      </c>
      <c r="Q15" s="42"/>
    </row>
    <row r="16" spans="1:19" s="12" customFormat="1" ht="21" x14ac:dyDescent="0.35">
      <c r="A16" s="34"/>
      <c r="C16" s="1" t="s">
        <v>167</v>
      </c>
      <c r="D16" s="1" t="s">
        <v>322</v>
      </c>
      <c r="E16" s="1" t="s">
        <v>323</v>
      </c>
      <c r="F16" s="42">
        <v>1956</v>
      </c>
      <c r="G16" s="46">
        <v>186625</v>
      </c>
      <c r="H16" s="42" t="s">
        <v>19</v>
      </c>
      <c r="I16" s="1">
        <v>90</v>
      </c>
      <c r="J16" s="1">
        <v>90</v>
      </c>
      <c r="K16" s="1">
        <v>88</v>
      </c>
      <c r="L16" s="1">
        <v>97</v>
      </c>
      <c r="M16" s="1">
        <v>88</v>
      </c>
      <c r="N16" s="1">
        <v>91</v>
      </c>
      <c r="O16" s="8">
        <f t="shared" si="2"/>
        <v>544</v>
      </c>
      <c r="P16" s="1">
        <v>9</v>
      </c>
      <c r="Q16" s="42"/>
    </row>
    <row r="17" spans="1:19" s="12" customFormat="1" ht="21" x14ac:dyDescent="0.35">
      <c r="A17" s="34"/>
      <c r="C17" s="1" t="s">
        <v>214</v>
      </c>
      <c r="D17" s="1" t="s">
        <v>101</v>
      </c>
      <c r="E17" s="1" t="s">
        <v>324</v>
      </c>
      <c r="F17" s="42">
        <v>1962</v>
      </c>
      <c r="G17" s="46">
        <v>284933</v>
      </c>
      <c r="H17" s="42" t="s">
        <v>19</v>
      </c>
      <c r="I17" s="1">
        <v>93</v>
      </c>
      <c r="J17" s="1">
        <v>92</v>
      </c>
      <c r="K17" s="1">
        <v>94</v>
      </c>
      <c r="L17" s="1">
        <v>85</v>
      </c>
      <c r="M17" s="1">
        <v>92</v>
      </c>
      <c r="N17" s="1">
        <v>88</v>
      </c>
      <c r="O17" s="8">
        <f t="shared" si="2"/>
        <v>544</v>
      </c>
      <c r="P17" s="1">
        <v>4</v>
      </c>
      <c r="Q17" s="42"/>
    </row>
    <row r="18" spans="1:19" s="12" customFormat="1" ht="21" customHeight="1" x14ac:dyDescent="0.3">
      <c r="A18" s="34">
        <v>3</v>
      </c>
      <c r="B18" s="32" t="s">
        <v>338</v>
      </c>
      <c r="C18" s="32"/>
      <c r="D18" s="32"/>
      <c r="E18" s="32"/>
      <c r="F18" s="17"/>
      <c r="G18" s="17"/>
      <c r="H18" s="17"/>
      <c r="I18" s="32"/>
      <c r="J18" s="32"/>
      <c r="K18" s="32"/>
      <c r="L18" s="32"/>
      <c r="M18" s="32"/>
      <c r="N18" s="32"/>
      <c r="O18" s="32"/>
      <c r="P18" s="17"/>
      <c r="Q18" s="26">
        <f>SUM(O19:O21)</f>
        <v>1632</v>
      </c>
      <c r="R18" s="28">
        <f>SUM(P19:P21)</f>
        <v>29</v>
      </c>
      <c r="S18" s="17" t="s">
        <v>290</v>
      </c>
    </row>
    <row r="19" spans="1:19" s="12" customFormat="1" ht="21" x14ac:dyDescent="0.35">
      <c r="A19" s="34"/>
      <c r="C19" s="1" t="s">
        <v>113</v>
      </c>
      <c r="D19" s="1" t="s">
        <v>114</v>
      </c>
      <c r="E19" s="1" t="s">
        <v>115</v>
      </c>
      <c r="F19" s="42">
        <v>1986</v>
      </c>
      <c r="G19" s="46">
        <v>194585</v>
      </c>
      <c r="H19" s="42" t="s">
        <v>19</v>
      </c>
      <c r="I19" s="1">
        <v>91</v>
      </c>
      <c r="J19" s="1">
        <v>92</v>
      </c>
      <c r="K19" s="1">
        <v>91</v>
      </c>
      <c r="L19" s="1">
        <v>92</v>
      </c>
      <c r="M19" s="1">
        <v>95</v>
      </c>
      <c r="N19" s="1">
        <v>96</v>
      </c>
      <c r="O19" s="8">
        <f t="shared" ref="O19" si="3">SUM(I19:N19)</f>
        <v>557</v>
      </c>
      <c r="P19" s="1">
        <v>10</v>
      </c>
      <c r="Q19" s="1"/>
    </row>
    <row r="20" spans="1:19" s="12" customFormat="1" ht="21" x14ac:dyDescent="0.35">
      <c r="A20" s="34"/>
      <c r="C20" s="1" t="s">
        <v>113</v>
      </c>
      <c r="D20" s="1" t="s">
        <v>126</v>
      </c>
      <c r="E20" s="1" t="s">
        <v>112</v>
      </c>
      <c r="F20" s="42">
        <v>1946</v>
      </c>
      <c r="G20" s="46">
        <v>194569</v>
      </c>
      <c r="H20" s="42" t="s">
        <v>19</v>
      </c>
      <c r="I20" s="1">
        <v>90</v>
      </c>
      <c r="J20" s="1">
        <v>92</v>
      </c>
      <c r="K20" s="1">
        <v>90</v>
      </c>
      <c r="L20" s="1">
        <v>95</v>
      </c>
      <c r="M20" s="1">
        <v>93</v>
      </c>
      <c r="N20" s="1">
        <v>93</v>
      </c>
      <c r="O20" s="8">
        <f t="shared" ref="O20" si="4">SUM(I20:N20)</f>
        <v>553</v>
      </c>
      <c r="P20" s="1">
        <v>16</v>
      </c>
      <c r="Q20" s="1"/>
    </row>
    <row r="21" spans="1:19" s="12" customFormat="1" ht="21" customHeight="1" x14ac:dyDescent="0.35">
      <c r="A21" s="34"/>
      <c r="C21" s="1" t="s">
        <v>110</v>
      </c>
      <c r="D21" s="1" t="s">
        <v>128</v>
      </c>
      <c r="E21" s="1" t="s">
        <v>129</v>
      </c>
      <c r="F21" s="42">
        <v>1955</v>
      </c>
      <c r="G21" s="46">
        <v>242054</v>
      </c>
      <c r="H21" s="42" t="s">
        <v>19</v>
      </c>
      <c r="I21" s="1">
        <v>88</v>
      </c>
      <c r="J21" s="1">
        <v>87</v>
      </c>
      <c r="K21" s="1">
        <v>90</v>
      </c>
      <c r="L21" s="1">
        <v>88</v>
      </c>
      <c r="M21" s="1">
        <v>85</v>
      </c>
      <c r="N21" s="1">
        <v>84</v>
      </c>
      <c r="O21" s="8">
        <f t="shared" ref="O21" si="5">SUM(I21:N21)</f>
        <v>522</v>
      </c>
      <c r="P21" s="1">
        <v>3</v>
      </c>
      <c r="Q21" s="27"/>
    </row>
    <row r="22" spans="1:19" s="28" customFormat="1" ht="21" customHeight="1" x14ac:dyDescent="0.3">
      <c r="A22" s="34">
        <v>4</v>
      </c>
      <c r="B22" s="32" t="s">
        <v>332</v>
      </c>
      <c r="C22" s="32"/>
      <c r="D22" s="32"/>
      <c r="E22" s="32"/>
      <c r="F22" s="17"/>
      <c r="G22" s="17"/>
      <c r="H22" s="17"/>
      <c r="I22" s="32"/>
      <c r="J22" s="32"/>
      <c r="K22" s="32"/>
      <c r="L22" s="32"/>
      <c r="M22" s="32"/>
      <c r="N22" s="32"/>
      <c r="O22" s="32"/>
      <c r="P22" s="17"/>
      <c r="Q22" s="26">
        <f>SUM(O23:O25)</f>
        <v>1629</v>
      </c>
      <c r="R22" s="28">
        <f>SUM(P23:P25)</f>
        <v>12</v>
      </c>
      <c r="S22" s="17" t="s">
        <v>290</v>
      </c>
    </row>
    <row r="23" spans="1:19" s="12" customFormat="1" ht="21" x14ac:dyDescent="0.35">
      <c r="A23" s="34"/>
      <c r="C23" s="1" t="s">
        <v>222</v>
      </c>
      <c r="D23" s="1" t="s">
        <v>135</v>
      </c>
      <c r="E23" s="1" t="s">
        <v>223</v>
      </c>
      <c r="F23" s="42">
        <v>1954</v>
      </c>
      <c r="G23" s="46">
        <v>222450</v>
      </c>
      <c r="H23" s="42" t="s">
        <v>19</v>
      </c>
      <c r="I23" s="1">
        <v>94</v>
      </c>
      <c r="J23" s="1">
        <v>95</v>
      </c>
      <c r="K23" s="1">
        <v>85</v>
      </c>
      <c r="L23" s="1">
        <v>89</v>
      </c>
      <c r="M23" s="1">
        <v>90</v>
      </c>
      <c r="N23" s="1">
        <v>95</v>
      </c>
      <c r="O23" s="8">
        <f>SUM(I23:N23)</f>
        <v>548</v>
      </c>
      <c r="P23" s="1">
        <v>5</v>
      </c>
      <c r="Q23" s="18"/>
    </row>
    <row r="24" spans="1:19" s="12" customFormat="1" ht="21" x14ac:dyDescent="0.35">
      <c r="A24" s="34"/>
      <c r="C24" s="1" t="s">
        <v>207</v>
      </c>
      <c r="D24" s="1" t="s">
        <v>316</v>
      </c>
      <c r="E24" s="1" t="s">
        <v>223</v>
      </c>
      <c r="F24" s="42">
        <v>1956</v>
      </c>
      <c r="G24" s="46">
        <v>121595</v>
      </c>
      <c r="H24" s="42" t="s">
        <v>19</v>
      </c>
      <c r="I24" s="1">
        <v>89</v>
      </c>
      <c r="J24" s="1">
        <v>91</v>
      </c>
      <c r="K24" s="1">
        <v>92</v>
      </c>
      <c r="L24" s="1">
        <v>90</v>
      </c>
      <c r="M24" s="1">
        <v>88</v>
      </c>
      <c r="N24" s="1">
        <v>92</v>
      </c>
      <c r="O24" s="8">
        <f>SUM(I24:N24)</f>
        <v>542</v>
      </c>
      <c r="P24" s="1">
        <v>2</v>
      </c>
      <c r="Q24" s="27"/>
    </row>
    <row r="25" spans="1:19" s="12" customFormat="1" ht="21" x14ac:dyDescent="0.35">
      <c r="A25" s="36"/>
      <c r="C25" s="1" t="s">
        <v>331</v>
      </c>
      <c r="D25" s="1" t="s">
        <v>63</v>
      </c>
      <c r="E25" s="1" t="s">
        <v>223</v>
      </c>
      <c r="F25" s="42">
        <v>1960</v>
      </c>
      <c r="G25" s="46">
        <v>222447</v>
      </c>
      <c r="H25" s="42" t="s">
        <v>19</v>
      </c>
      <c r="I25" s="1">
        <v>91</v>
      </c>
      <c r="J25" s="1">
        <v>85</v>
      </c>
      <c r="K25" s="1">
        <v>94</v>
      </c>
      <c r="L25" s="1">
        <v>87</v>
      </c>
      <c r="M25" s="1">
        <v>89</v>
      </c>
      <c r="N25" s="1">
        <v>93</v>
      </c>
      <c r="O25" s="8">
        <f>SUM(I25:N25)</f>
        <v>539</v>
      </c>
      <c r="P25" s="1">
        <v>5</v>
      </c>
      <c r="Q25" s="18"/>
    </row>
    <row r="26" spans="1:19" s="12" customFormat="1" ht="21" customHeight="1" x14ac:dyDescent="0.3">
      <c r="A26" s="34">
        <v>5</v>
      </c>
      <c r="B26" s="32" t="s">
        <v>329</v>
      </c>
      <c r="C26" s="32"/>
      <c r="D26" s="32"/>
      <c r="E26" s="32"/>
      <c r="F26" s="21"/>
      <c r="G26" s="21"/>
      <c r="H26" s="21"/>
      <c r="I26" s="32"/>
      <c r="J26" s="32"/>
      <c r="K26" s="32"/>
      <c r="L26" s="32"/>
      <c r="M26" s="32"/>
      <c r="N26" s="32"/>
      <c r="O26" s="32"/>
      <c r="P26" s="17"/>
      <c r="Q26" s="26">
        <f>SUM(O27:O29)</f>
        <v>1625</v>
      </c>
      <c r="R26" s="28">
        <f>SUM(P27:P29)</f>
        <v>9</v>
      </c>
      <c r="S26" s="17" t="s">
        <v>290</v>
      </c>
    </row>
    <row r="27" spans="1:19" s="12" customFormat="1" ht="21" x14ac:dyDescent="0.35">
      <c r="A27" s="34"/>
      <c r="C27" s="1" t="s">
        <v>89</v>
      </c>
      <c r="D27" s="1" t="s">
        <v>92</v>
      </c>
      <c r="E27" s="1" t="s">
        <v>96</v>
      </c>
      <c r="F27" s="42">
        <v>1971</v>
      </c>
      <c r="G27" s="46">
        <v>226423</v>
      </c>
      <c r="H27" s="42" t="s">
        <v>19</v>
      </c>
      <c r="I27" s="1">
        <v>90</v>
      </c>
      <c r="J27" s="1">
        <v>88</v>
      </c>
      <c r="K27" s="1">
        <v>92</v>
      </c>
      <c r="L27" s="1">
        <v>95</v>
      </c>
      <c r="M27" s="1">
        <v>92</v>
      </c>
      <c r="N27" s="1">
        <v>94</v>
      </c>
      <c r="O27" s="8">
        <f t="shared" ref="O27:O29" si="6">SUM(I27:N27)</f>
        <v>551</v>
      </c>
      <c r="P27" s="1">
        <v>5</v>
      </c>
      <c r="Q27" s="27"/>
    </row>
    <row r="28" spans="1:19" s="12" customFormat="1" ht="21" x14ac:dyDescent="0.35">
      <c r="A28" s="34"/>
      <c r="C28" s="1" t="s">
        <v>97</v>
      </c>
      <c r="D28" s="1" t="s">
        <v>98</v>
      </c>
      <c r="E28" s="1" t="s">
        <v>99</v>
      </c>
      <c r="F28" s="42">
        <v>1958</v>
      </c>
      <c r="G28" s="46">
        <v>210949</v>
      </c>
      <c r="H28" s="42" t="s">
        <v>19</v>
      </c>
      <c r="I28" s="1">
        <v>98</v>
      </c>
      <c r="J28" s="1">
        <v>93</v>
      </c>
      <c r="K28" s="1">
        <v>87</v>
      </c>
      <c r="L28" s="1">
        <v>88</v>
      </c>
      <c r="M28" s="1">
        <v>90</v>
      </c>
      <c r="N28" s="1">
        <v>86</v>
      </c>
      <c r="O28" s="8">
        <f t="shared" si="6"/>
        <v>542</v>
      </c>
      <c r="P28" s="1">
        <v>1</v>
      </c>
      <c r="Q28" s="27"/>
    </row>
    <row r="29" spans="1:19" s="12" customFormat="1" ht="21" customHeight="1" x14ac:dyDescent="0.35">
      <c r="A29" s="36"/>
      <c r="C29" s="1" t="s">
        <v>97</v>
      </c>
      <c r="D29" s="1" t="s">
        <v>100</v>
      </c>
      <c r="E29" s="1" t="s">
        <v>99</v>
      </c>
      <c r="F29" s="42">
        <v>1989</v>
      </c>
      <c r="G29" s="46">
        <v>226429</v>
      </c>
      <c r="H29" s="42" t="s">
        <v>19</v>
      </c>
      <c r="I29" s="1">
        <v>95</v>
      </c>
      <c r="J29" s="1">
        <v>95</v>
      </c>
      <c r="K29" s="1">
        <v>86</v>
      </c>
      <c r="L29" s="1">
        <v>89</v>
      </c>
      <c r="M29" s="1">
        <v>83</v>
      </c>
      <c r="N29" s="1">
        <v>84</v>
      </c>
      <c r="O29" s="8">
        <f t="shared" si="6"/>
        <v>532</v>
      </c>
      <c r="P29" s="1">
        <v>3</v>
      </c>
      <c r="Q29" s="27"/>
    </row>
    <row r="30" spans="1:19" s="28" customFormat="1" ht="21" customHeight="1" x14ac:dyDescent="0.3">
      <c r="A30" s="34">
        <v>6</v>
      </c>
      <c r="B30" s="32" t="s">
        <v>274</v>
      </c>
      <c r="C30" s="32"/>
      <c r="D30" s="32"/>
      <c r="E30" s="32"/>
      <c r="F30" s="17"/>
      <c r="G30" s="17"/>
      <c r="H30" s="17"/>
      <c r="I30" s="32"/>
      <c r="J30" s="32"/>
      <c r="K30" s="32"/>
      <c r="L30" s="32"/>
      <c r="M30" s="32"/>
      <c r="N30" s="32"/>
      <c r="O30" s="32"/>
      <c r="P30" s="17"/>
      <c r="Q30" s="26">
        <f>SUM(O31:O33)</f>
        <v>1615</v>
      </c>
      <c r="R30" s="28">
        <f>SUM(P31:P33)</f>
        <v>17</v>
      </c>
      <c r="S30" s="17" t="s">
        <v>290</v>
      </c>
    </row>
    <row r="31" spans="1:19" s="12" customFormat="1" ht="21" x14ac:dyDescent="0.35">
      <c r="A31" s="34"/>
      <c r="C31" s="1" t="s">
        <v>214</v>
      </c>
      <c r="D31" s="1" t="s">
        <v>135</v>
      </c>
      <c r="E31" s="1" t="s">
        <v>212</v>
      </c>
      <c r="F31" s="42">
        <v>1952</v>
      </c>
      <c r="G31" s="46">
        <v>173127</v>
      </c>
      <c r="H31" s="42" t="s">
        <v>19</v>
      </c>
      <c r="I31" s="1">
        <v>94</v>
      </c>
      <c r="J31" s="1">
        <v>92</v>
      </c>
      <c r="K31" s="1">
        <v>93</v>
      </c>
      <c r="L31" s="1">
        <v>92</v>
      </c>
      <c r="M31" s="1">
        <v>91</v>
      </c>
      <c r="N31" s="1">
        <v>96</v>
      </c>
      <c r="O31" s="8">
        <f t="shared" ref="O31" si="7">SUM(I31:N31)</f>
        <v>558</v>
      </c>
      <c r="P31" s="1">
        <v>6</v>
      </c>
      <c r="Q31" s="27"/>
    </row>
    <row r="32" spans="1:19" s="12" customFormat="1" ht="21" x14ac:dyDescent="0.35">
      <c r="A32" s="34"/>
      <c r="C32" s="1" t="s">
        <v>214</v>
      </c>
      <c r="D32" s="1" t="s">
        <v>218</v>
      </c>
      <c r="E32" s="1" t="s">
        <v>212</v>
      </c>
      <c r="F32" s="43">
        <v>1996</v>
      </c>
      <c r="G32" s="44">
        <v>606484</v>
      </c>
      <c r="H32" s="43" t="s">
        <v>19</v>
      </c>
      <c r="I32" s="1">
        <v>94</v>
      </c>
      <c r="J32" s="1">
        <v>88</v>
      </c>
      <c r="K32" s="1">
        <v>88</v>
      </c>
      <c r="L32" s="1">
        <v>87</v>
      </c>
      <c r="M32" s="1">
        <v>86</v>
      </c>
      <c r="N32" s="1">
        <v>91</v>
      </c>
      <c r="O32" s="8">
        <f t="shared" ref="O32" si="8">SUM(I32:N32)</f>
        <v>534</v>
      </c>
      <c r="P32" s="1">
        <v>6</v>
      </c>
      <c r="Q32" s="27"/>
    </row>
    <row r="33" spans="1:19" s="12" customFormat="1" ht="21" customHeight="1" x14ac:dyDescent="0.35">
      <c r="A33" s="34"/>
      <c r="C33" s="1" t="s">
        <v>216</v>
      </c>
      <c r="D33" s="1" t="s">
        <v>217</v>
      </c>
      <c r="E33" s="1" t="s">
        <v>212</v>
      </c>
      <c r="F33" s="43">
        <v>1994</v>
      </c>
      <c r="G33" s="44">
        <v>331252</v>
      </c>
      <c r="H33" s="42" t="s">
        <v>19</v>
      </c>
      <c r="I33" s="1">
        <v>87</v>
      </c>
      <c r="J33" s="1">
        <v>89</v>
      </c>
      <c r="K33" s="1">
        <v>87</v>
      </c>
      <c r="L33" s="1">
        <v>89</v>
      </c>
      <c r="M33" s="1">
        <v>87</v>
      </c>
      <c r="N33" s="1">
        <v>84</v>
      </c>
      <c r="O33" s="8">
        <f t="shared" ref="O33" si="9">SUM(I33:N33)</f>
        <v>523</v>
      </c>
      <c r="P33" s="1">
        <v>5</v>
      </c>
      <c r="Q33" s="27"/>
    </row>
    <row r="34" spans="1:19" s="12" customFormat="1" ht="21" customHeight="1" x14ac:dyDescent="0.3">
      <c r="A34" s="34">
        <v>7</v>
      </c>
      <c r="B34" s="32" t="s">
        <v>328</v>
      </c>
      <c r="C34" s="32"/>
      <c r="D34" s="32"/>
      <c r="E34" s="32"/>
      <c r="F34" s="21"/>
      <c r="G34" s="21"/>
      <c r="H34" s="21"/>
      <c r="I34" s="32"/>
      <c r="J34" s="32"/>
      <c r="K34" s="32"/>
      <c r="L34" s="32"/>
      <c r="M34" s="32"/>
      <c r="N34" s="32"/>
      <c r="O34" s="32"/>
      <c r="P34" s="17"/>
      <c r="Q34" s="26">
        <f>SUM(O35:O37)</f>
        <v>1607</v>
      </c>
      <c r="R34" s="28">
        <f>SUM(P35:P37)</f>
        <v>25</v>
      </c>
      <c r="S34" s="17" t="s">
        <v>290</v>
      </c>
    </row>
    <row r="35" spans="1:19" s="12" customFormat="1" ht="21" x14ac:dyDescent="0.35">
      <c r="A35" s="34"/>
      <c r="C35" s="1" t="s">
        <v>106</v>
      </c>
      <c r="D35" s="1" t="s">
        <v>107</v>
      </c>
      <c r="E35" s="1" t="s">
        <v>99</v>
      </c>
      <c r="F35" s="42">
        <v>1964</v>
      </c>
      <c r="G35" s="46">
        <v>221881</v>
      </c>
      <c r="H35" s="42" t="s">
        <v>19</v>
      </c>
      <c r="I35" s="1">
        <v>92</v>
      </c>
      <c r="J35" s="1">
        <v>96</v>
      </c>
      <c r="K35" s="1">
        <v>90</v>
      </c>
      <c r="L35" s="1">
        <v>80</v>
      </c>
      <c r="M35" s="1">
        <v>85</v>
      </c>
      <c r="N35" s="1">
        <v>94</v>
      </c>
      <c r="O35" s="8">
        <f>SUM(I35:N35)</f>
        <v>537</v>
      </c>
      <c r="P35" s="1">
        <v>13</v>
      </c>
      <c r="Q35" s="27"/>
    </row>
    <row r="36" spans="1:19" s="12" customFormat="1" ht="21" x14ac:dyDescent="0.35">
      <c r="A36" s="34"/>
      <c r="C36" s="1" t="s">
        <v>60</v>
      </c>
      <c r="D36" s="1" t="s">
        <v>103</v>
      </c>
      <c r="E36" s="1" t="s">
        <v>99</v>
      </c>
      <c r="F36" s="43">
        <v>1997</v>
      </c>
      <c r="G36" s="44">
        <v>330743</v>
      </c>
      <c r="H36" s="43" t="s">
        <v>19</v>
      </c>
      <c r="I36" s="1">
        <v>90</v>
      </c>
      <c r="J36" s="1">
        <v>89</v>
      </c>
      <c r="K36" s="1">
        <v>91</v>
      </c>
      <c r="L36" s="1">
        <v>94</v>
      </c>
      <c r="M36" s="1">
        <v>85</v>
      </c>
      <c r="N36" s="1">
        <v>87</v>
      </c>
      <c r="O36" s="8">
        <f>SUM(I36:N36)</f>
        <v>536</v>
      </c>
      <c r="P36" s="1">
        <v>7</v>
      </c>
      <c r="S36" s="57"/>
    </row>
    <row r="37" spans="1:19" s="12" customFormat="1" ht="21" customHeight="1" x14ac:dyDescent="0.35">
      <c r="A37" s="34"/>
      <c r="C37" s="1" t="s">
        <v>104</v>
      </c>
      <c r="D37" s="1" t="s">
        <v>105</v>
      </c>
      <c r="E37" s="1" t="s">
        <v>99</v>
      </c>
      <c r="F37" s="42">
        <v>1996</v>
      </c>
      <c r="G37" s="46">
        <v>315113</v>
      </c>
      <c r="H37" s="42" t="s">
        <v>19</v>
      </c>
      <c r="I37" s="1">
        <v>92</v>
      </c>
      <c r="J37" s="1">
        <v>89</v>
      </c>
      <c r="K37" s="1">
        <v>91</v>
      </c>
      <c r="L37" s="1">
        <v>88</v>
      </c>
      <c r="M37" s="1">
        <v>88</v>
      </c>
      <c r="N37" s="1">
        <v>86</v>
      </c>
      <c r="O37" s="8">
        <f t="shared" ref="O37" si="10">SUM(I37:N37)</f>
        <v>534</v>
      </c>
      <c r="P37" s="1">
        <v>5</v>
      </c>
      <c r="Q37" s="27"/>
      <c r="S37" s="57"/>
    </row>
    <row r="38" spans="1:19" s="12" customFormat="1" ht="21" customHeight="1" x14ac:dyDescent="0.3">
      <c r="A38" s="34">
        <v>8</v>
      </c>
      <c r="B38" s="32" t="s">
        <v>327</v>
      </c>
      <c r="C38" s="32"/>
      <c r="D38" s="32"/>
      <c r="E38" s="32"/>
      <c r="F38" s="17"/>
      <c r="G38" s="17"/>
      <c r="H38" s="17"/>
      <c r="I38" s="32"/>
      <c r="J38" s="32"/>
      <c r="K38" s="32"/>
      <c r="L38" s="32"/>
      <c r="M38" s="32"/>
      <c r="N38" s="32"/>
      <c r="O38" s="32"/>
      <c r="P38" s="17"/>
      <c r="Q38" s="26">
        <f>SUM(O39:O41)</f>
        <v>1591</v>
      </c>
      <c r="R38" s="28">
        <f>SUM(P39:P41)</f>
        <v>14</v>
      </c>
      <c r="S38" s="17" t="s">
        <v>290</v>
      </c>
    </row>
    <row r="39" spans="1:19" s="12" customFormat="1" ht="21" customHeight="1" x14ac:dyDescent="0.35">
      <c r="A39" s="34"/>
      <c r="C39" s="1" t="s">
        <v>52</v>
      </c>
      <c r="D39" s="1" t="s">
        <v>23</v>
      </c>
      <c r="E39" s="1" t="s">
        <v>99</v>
      </c>
      <c r="F39" s="42">
        <v>1952</v>
      </c>
      <c r="G39" s="46">
        <v>207725</v>
      </c>
      <c r="H39" s="42" t="s">
        <v>19</v>
      </c>
      <c r="I39" s="1">
        <v>91</v>
      </c>
      <c r="J39" s="1">
        <v>87</v>
      </c>
      <c r="K39" s="1">
        <v>91</v>
      </c>
      <c r="L39" s="1">
        <v>89</v>
      </c>
      <c r="M39" s="1">
        <v>91</v>
      </c>
      <c r="N39" s="1">
        <v>86</v>
      </c>
      <c r="O39" s="8">
        <f t="shared" ref="O39:O41" si="11">SUM(I39:N39)</f>
        <v>535</v>
      </c>
      <c r="P39" s="1">
        <v>4</v>
      </c>
      <c r="Q39" s="5"/>
    </row>
    <row r="40" spans="1:19" s="12" customFormat="1" ht="21" customHeight="1" x14ac:dyDescent="0.35">
      <c r="A40" s="56"/>
      <c r="B40" s="57"/>
      <c r="C40" s="58" t="s">
        <v>60</v>
      </c>
      <c r="D40" s="58" t="s">
        <v>102</v>
      </c>
      <c r="E40" s="58" t="s">
        <v>99</v>
      </c>
      <c r="F40" s="72">
        <v>1959</v>
      </c>
      <c r="G40" s="73">
        <v>221863</v>
      </c>
      <c r="H40" s="72" t="s">
        <v>19</v>
      </c>
      <c r="I40" s="58">
        <v>92</v>
      </c>
      <c r="J40" s="58">
        <v>86</v>
      </c>
      <c r="K40" s="58">
        <v>83</v>
      </c>
      <c r="L40" s="58">
        <v>87</v>
      </c>
      <c r="M40" s="58">
        <v>93</v>
      </c>
      <c r="N40" s="58">
        <v>92</v>
      </c>
      <c r="O40" s="61">
        <f t="shared" si="11"/>
        <v>533</v>
      </c>
      <c r="P40" s="58">
        <v>5</v>
      </c>
      <c r="Q40" s="62"/>
      <c r="R40" s="57"/>
    </row>
    <row r="41" spans="1:19" s="12" customFormat="1" ht="21" customHeight="1" x14ac:dyDescent="0.35">
      <c r="A41" s="64"/>
      <c r="B41" s="65"/>
      <c r="C41" s="52" t="s">
        <v>52</v>
      </c>
      <c r="D41" s="52" t="s">
        <v>101</v>
      </c>
      <c r="E41" s="52" t="s">
        <v>99</v>
      </c>
      <c r="F41" s="70">
        <v>1989</v>
      </c>
      <c r="G41" s="71">
        <v>280370</v>
      </c>
      <c r="H41" s="70" t="s">
        <v>19</v>
      </c>
      <c r="I41" s="52">
        <v>91</v>
      </c>
      <c r="J41" s="52">
        <v>91</v>
      </c>
      <c r="K41" s="52">
        <v>78</v>
      </c>
      <c r="L41" s="52">
        <v>86</v>
      </c>
      <c r="M41" s="52">
        <v>88</v>
      </c>
      <c r="N41" s="52">
        <v>89</v>
      </c>
      <c r="O41" s="55">
        <f t="shared" si="11"/>
        <v>523</v>
      </c>
      <c r="P41" s="52">
        <v>5</v>
      </c>
      <c r="Q41" s="66"/>
      <c r="R41" s="65"/>
      <c r="S41" s="65"/>
    </row>
    <row r="42" spans="1:19" s="28" customFormat="1" ht="21" customHeight="1" x14ac:dyDescent="0.3">
      <c r="A42" s="34">
        <v>9</v>
      </c>
      <c r="B42" s="32" t="s">
        <v>277</v>
      </c>
      <c r="Q42" s="26">
        <f>SUM(O42:O45)</f>
        <v>1589</v>
      </c>
      <c r="R42" s="28">
        <f>SUM(P42:P45)</f>
        <v>20</v>
      </c>
      <c r="S42" s="17"/>
    </row>
    <row r="43" spans="1:19" s="12" customFormat="1" ht="21" customHeight="1" x14ac:dyDescent="0.35">
      <c r="A43" s="34"/>
      <c r="C43" s="1" t="s">
        <v>27</v>
      </c>
      <c r="D43" s="1" t="s">
        <v>28</v>
      </c>
      <c r="E43" s="1" t="s">
        <v>18</v>
      </c>
      <c r="F43" s="42">
        <v>1953</v>
      </c>
      <c r="G43" s="46">
        <v>539374</v>
      </c>
      <c r="H43" s="42" t="s">
        <v>19</v>
      </c>
      <c r="I43" s="1">
        <v>88</v>
      </c>
      <c r="J43" s="1">
        <v>90</v>
      </c>
      <c r="K43" s="1">
        <v>90</v>
      </c>
      <c r="L43" s="1">
        <v>94</v>
      </c>
      <c r="M43" s="1">
        <v>82</v>
      </c>
      <c r="N43" s="1">
        <v>94</v>
      </c>
      <c r="O43" s="8">
        <f t="shared" ref="O43" si="12">SUM(I43:N43)</f>
        <v>538</v>
      </c>
      <c r="P43" s="1">
        <v>9</v>
      </c>
      <c r="Q43" s="18"/>
    </row>
    <row r="44" spans="1:19" s="12" customFormat="1" ht="21" x14ac:dyDescent="0.35">
      <c r="A44" s="34"/>
      <c r="C44" s="1" t="s">
        <v>22</v>
      </c>
      <c r="D44" s="1" t="s">
        <v>29</v>
      </c>
      <c r="E44" s="1" t="s">
        <v>18</v>
      </c>
      <c r="F44" s="42">
        <v>1946</v>
      </c>
      <c r="G44" s="46">
        <v>151425</v>
      </c>
      <c r="H44" s="42" t="s">
        <v>19</v>
      </c>
      <c r="I44" s="1">
        <v>89</v>
      </c>
      <c r="J44" s="1">
        <v>85</v>
      </c>
      <c r="K44" s="1">
        <v>87</v>
      </c>
      <c r="L44" s="1">
        <v>90</v>
      </c>
      <c r="M44" s="1">
        <v>93</v>
      </c>
      <c r="N44" s="1">
        <v>90</v>
      </c>
      <c r="O44" s="8">
        <f t="shared" ref="O44" si="13">SUM(I44:N44)</f>
        <v>534</v>
      </c>
      <c r="P44" s="1">
        <v>5</v>
      </c>
      <c r="Q44" s="27"/>
    </row>
    <row r="45" spans="1:19" s="12" customFormat="1" ht="21" x14ac:dyDescent="0.35">
      <c r="A45" s="34"/>
      <c r="C45" s="1" t="s">
        <v>25</v>
      </c>
      <c r="D45" s="1" t="s">
        <v>26</v>
      </c>
      <c r="E45" s="1" t="s">
        <v>18</v>
      </c>
      <c r="F45" s="42">
        <v>1943</v>
      </c>
      <c r="G45" s="46">
        <v>151353</v>
      </c>
      <c r="H45" s="42" t="s">
        <v>19</v>
      </c>
      <c r="I45" s="1">
        <v>88</v>
      </c>
      <c r="J45" s="1">
        <v>83</v>
      </c>
      <c r="K45" s="1">
        <v>85</v>
      </c>
      <c r="L45" s="1">
        <v>93</v>
      </c>
      <c r="M45" s="1">
        <v>89</v>
      </c>
      <c r="N45" s="1">
        <v>79</v>
      </c>
      <c r="O45" s="8">
        <f t="shared" ref="O45" si="14">SUM(I45:N45)</f>
        <v>517</v>
      </c>
      <c r="P45" s="1">
        <v>6</v>
      </c>
      <c r="Q45" s="18"/>
    </row>
    <row r="46" spans="1:19" s="12" customFormat="1" x14ac:dyDescent="0.3">
      <c r="A46" s="34">
        <v>10</v>
      </c>
      <c r="B46" s="32" t="s">
        <v>352</v>
      </c>
      <c r="C46" s="32"/>
      <c r="D46" s="32"/>
      <c r="E46" s="32"/>
      <c r="F46" s="21"/>
      <c r="G46" s="21"/>
      <c r="H46" s="21"/>
      <c r="I46" s="32"/>
      <c r="J46" s="32"/>
      <c r="K46" s="32"/>
      <c r="L46" s="32"/>
      <c r="M46" s="32"/>
      <c r="N46" s="32"/>
      <c r="O46" s="32"/>
      <c r="P46" s="17"/>
      <c r="Q46" s="26">
        <f>SUM(O47:O49)</f>
        <v>1583</v>
      </c>
      <c r="R46" s="28">
        <f>SUM(P47:P49)</f>
        <v>25</v>
      </c>
      <c r="S46" s="17"/>
    </row>
    <row r="47" spans="1:19" s="12" customFormat="1" ht="21" customHeight="1" x14ac:dyDescent="0.35">
      <c r="A47" s="34"/>
      <c r="C47" s="1" t="s">
        <v>350</v>
      </c>
      <c r="D47" s="1" t="s">
        <v>351</v>
      </c>
      <c r="E47" s="1" t="s">
        <v>186</v>
      </c>
      <c r="F47" s="42">
        <v>1947</v>
      </c>
      <c r="G47" s="46">
        <v>223744</v>
      </c>
      <c r="H47" s="42" t="s">
        <v>19</v>
      </c>
      <c r="I47" s="1">
        <v>92</v>
      </c>
      <c r="J47" s="1">
        <v>87</v>
      </c>
      <c r="K47" s="1">
        <v>93</v>
      </c>
      <c r="L47" s="1">
        <v>90</v>
      </c>
      <c r="M47" s="1">
        <v>92</v>
      </c>
      <c r="N47" s="1">
        <v>92</v>
      </c>
      <c r="O47" s="8">
        <f t="shared" ref="O47" si="15">SUM(I47:N47)</f>
        <v>546</v>
      </c>
      <c r="P47" s="1">
        <v>11</v>
      </c>
      <c r="Q47" s="27"/>
    </row>
    <row r="48" spans="1:19" s="12" customFormat="1" ht="21" x14ac:dyDescent="0.35">
      <c r="A48" s="34"/>
      <c r="C48" s="1" t="s">
        <v>263</v>
      </c>
      <c r="D48" s="1" t="s">
        <v>264</v>
      </c>
      <c r="E48" s="1" t="s">
        <v>186</v>
      </c>
      <c r="F48" s="42">
        <v>1984</v>
      </c>
      <c r="G48" s="46">
        <v>748200</v>
      </c>
      <c r="H48" s="42" t="s">
        <v>19</v>
      </c>
      <c r="I48" s="1">
        <v>96</v>
      </c>
      <c r="J48" s="1">
        <v>91</v>
      </c>
      <c r="K48" s="1">
        <v>85</v>
      </c>
      <c r="L48" s="1">
        <v>88</v>
      </c>
      <c r="M48" s="1">
        <v>89</v>
      </c>
      <c r="N48" s="1">
        <v>88</v>
      </c>
      <c r="O48" s="8">
        <f t="shared" ref="O48" si="16">SUM(I48:N48)</f>
        <v>537</v>
      </c>
      <c r="P48" s="1">
        <v>10</v>
      </c>
      <c r="Q48" s="27"/>
    </row>
    <row r="49" spans="1:18" s="12" customFormat="1" ht="21" x14ac:dyDescent="0.35">
      <c r="A49" s="34"/>
      <c r="C49" s="1" t="s">
        <v>237</v>
      </c>
      <c r="D49" s="1" t="s">
        <v>265</v>
      </c>
      <c r="E49" s="1" t="s">
        <v>186</v>
      </c>
      <c r="F49" s="42">
        <v>1992</v>
      </c>
      <c r="G49" s="46">
        <v>744688</v>
      </c>
      <c r="H49" s="42" t="s">
        <v>19</v>
      </c>
      <c r="I49" s="1">
        <v>88</v>
      </c>
      <c r="J49" s="1">
        <v>80</v>
      </c>
      <c r="K49" s="1">
        <v>88</v>
      </c>
      <c r="L49" s="1">
        <v>78</v>
      </c>
      <c r="M49" s="1">
        <v>83</v>
      </c>
      <c r="N49" s="1">
        <v>83</v>
      </c>
      <c r="O49" s="8">
        <f t="shared" ref="O49" si="17">SUM(I49:N49)</f>
        <v>500</v>
      </c>
      <c r="P49" s="1">
        <v>4</v>
      </c>
      <c r="Q49" s="27"/>
    </row>
    <row r="50" spans="1:18" s="12" customFormat="1" x14ac:dyDescent="0.3">
      <c r="A50" s="34">
        <v>11</v>
      </c>
      <c r="B50" s="32" t="s">
        <v>357</v>
      </c>
      <c r="C50" s="32"/>
      <c r="D50" s="32"/>
      <c r="E50" s="32"/>
      <c r="F50" s="17"/>
      <c r="G50" s="17"/>
      <c r="H50" s="17"/>
      <c r="I50" s="32"/>
      <c r="J50" s="32"/>
      <c r="K50" s="32"/>
      <c r="L50" s="32"/>
      <c r="M50" s="32"/>
      <c r="N50" s="32"/>
      <c r="O50" s="32"/>
      <c r="P50" s="17"/>
      <c r="Q50" s="26">
        <f>SUM(O51:O53)</f>
        <v>1577</v>
      </c>
      <c r="R50" s="28">
        <f>SUM(P51:P53)</f>
        <v>12</v>
      </c>
    </row>
    <row r="51" spans="1:18" s="12" customFormat="1" ht="21" x14ac:dyDescent="0.35">
      <c r="A51" s="34"/>
      <c r="C51" s="1" t="s">
        <v>345</v>
      </c>
      <c r="D51" s="1" t="s">
        <v>135</v>
      </c>
      <c r="E51" s="1" t="s">
        <v>344</v>
      </c>
      <c r="F51" s="42">
        <v>1947</v>
      </c>
      <c r="G51" s="46">
        <v>221956</v>
      </c>
      <c r="H51" s="42" t="s">
        <v>19</v>
      </c>
      <c r="I51" s="1">
        <v>85</v>
      </c>
      <c r="J51" s="1">
        <v>84</v>
      </c>
      <c r="K51" s="1">
        <v>85</v>
      </c>
      <c r="L51" s="1">
        <v>91</v>
      </c>
      <c r="M51" s="1">
        <v>92</v>
      </c>
      <c r="N51" s="1">
        <v>96</v>
      </c>
      <c r="O51" s="8">
        <f t="shared" ref="O51:O53" si="18">SUM(I51:N51)</f>
        <v>533</v>
      </c>
      <c r="P51" s="1">
        <v>4</v>
      </c>
      <c r="Q51" s="5"/>
    </row>
    <row r="52" spans="1:18" s="12" customFormat="1" ht="21" x14ac:dyDescent="0.35">
      <c r="A52" s="34"/>
      <c r="C52" s="1" t="s">
        <v>234</v>
      </c>
      <c r="D52" s="1" t="s">
        <v>38</v>
      </c>
      <c r="E52" s="1" t="s">
        <v>360</v>
      </c>
      <c r="F52" s="42">
        <v>1962</v>
      </c>
      <c r="G52" s="46">
        <v>224761</v>
      </c>
      <c r="H52" s="42" t="s">
        <v>19</v>
      </c>
      <c r="I52" s="1">
        <v>85</v>
      </c>
      <c r="J52" s="1">
        <v>89</v>
      </c>
      <c r="K52" s="1">
        <v>86</v>
      </c>
      <c r="L52" s="1">
        <v>88</v>
      </c>
      <c r="M52" s="1">
        <v>88</v>
      </c>
      <c r="N52" s="1">
        <v>91</v>
      </c>
      <c r="O52" s="8">
        <f t="shared" si="18"/>
        <v>527</v>
      </c>
      <c r="P52" s="1">
        <v>3</v>
      </c>
      <c r="Q52" s="27"/>
    </row>
    <row r="53" spans="1:18" s="12" customFormat="1" ht="21" x14ac:dyDescent="0.35">
      <c r="A53" s="34"/>
      <c r="C53" s="1" t="s">
        <v>342</v>
      </c>
      <c r="D53" s="1" t="s">
        <v>343</v>
      </c>
      <c r="E53" s="1" t="s">
        <v>344</v>
      </c>
      <c r="F53" s="42">
        <v>1953</v>
      </c>
      <c r="G53" s="46">
        <v>226379</v>
      </c>
      <c r="H53" s="42" t="s">
        <v>19</v>
      </c>
      <c r="I53" s="1">
        <v>85</v>
      </c>
      <c r="J53" s="1">
        <v>93</v>
      </c>
      <c r="K53" s="1">
        <v>80</v>
      </c>
      <c r="L53" s="1">
        <v>84</v>
      </c>
      <c r="M53" s="1">
        <v>82</v>
      </c>
      <c r="N53" s="1">
        <v>93</v>
      </c>
      <c r="O53" s="8">
        <f t="shared" si="18"/>
        <v>517</v>
      </c>
      <c r="P53" s="1">
        <v>5</v>
      </c>
      <c r="Q53" s="27"/>
    </row>
    <row r="54" spans="1:18" s="12" customFormat="1" ht="21" x14ac:dyDescent="0.35">
      <c r="A54" s="34">
        <v>12</v>
      </c>
      <c r="B54" s="32" t="s">
        <v>276</v>
      </c>
      <c r="C54" s="1"/>
      <c r="D54" s="1"/>
      <c r="E54" s="1"/>
      <c r="F54" s="43"/>
      <c r="G54" s="44"/>
      <c r="H54" s="43"/>
      <c r="I54" s="1"/>
      <c r="J54" s="1"/>
      <c r="K54" s="1"/>
      <c r="L54" s="1"/>
      <c r="M54" s="1"/>
      <c r="N54" s="1"/>
      <c r="O54" s="8"/>
      <c r="P54" s="1"/>
      <c r="Q54" s="26">
        <f>SUM(O55:O57)</f>
        <v>1574</v>
      </c>
      <c r="R54" s="28">
        <f>SUM(P55:P57)</f>
        <v>10</v>
      </c>
    </row>
    <row r="55" spans="1:18" s="12" customFormat="1" ht="21" x14ac:dyDescent="0.35">
      <c r="A55" s="34"/>
      <c r="C55" s="1" t="s">
        <v>164</v>
      </c>
      <c r="D55" s="1" t="s">
        <v>173</v>
      </c>
      <c r="E55" s="1" t="s">
        <v>159</v>
      </c>
      <c r="F55" s="43">
        <v>1999</v>
      </c>
      <c r="G55" s="44">
        <v>612574</v>
      </c>
      <c r="H55" s="43" t="s">
        <v>19</v>
      </c>
      <c r="I55" s="1">
        <v>92</v>
      </c>
      <c r="J55" s="1">
        <v>88</v>
      </c>
      <c r="K55" s="1">
        <v>85</v>
      </c>
      <c r="L55" s="1">
        <v>94</v>
      </c>
      <c r="M55" s="1">
        <v>91</v>
      </c>
      <c r="N55" s="1">
        <v>89</v>
      </c>
      <c r="O55" s="8">
        <f t="shared" ref="O55:O56" si="19">SUM(I55:N55)</f>
        <v>539</v>
      </c>
      <c r="P55" s="1">
        <v>6</v>
      </c>
      <c r="Q55" s="1"/>
    </row>
    <row r="56" spans="1:18" s="12" customFormat="1" ht="21" x14ac:dyDescent="0.35">
      <c r="A56" s="34"/>
      <c r="C56" s="1" t="s">
        <v>164</v>
      </c>
      <c r="D56" s="1" t="s">
        <v>172</v>
      </c>
      <c r="E56" s="1" t="s">
        <v>159</v>
      </c>
      <c r="F56" s="43">
        <v>1997</v>
      </c>
      <c r="G56" s="44">
        <v>536893</v>
      </c>
      <c r="H56" s="43" t="s">
        <v>19</v>
      </c>
      <c r="I56" s="1">
        <v>90</v>
      </c>
      <c r="J56" s="1">
        <v>88</v>
      </c>
      <c r="K56" s="1">
        <v>89</v>
      </c>
      <c r="L56" s="1">
        <v>84</v>
      </c>
      <c r="M56" s="1">
        <v>89</v>
      </c>
      <c r="N56" s="1">
        <v>86</v>
      </c>
      <c r="O56" s="8">
        <f t="shared" si="19"/>
        <v>526</v>
      </c>
      <c r="P56" s="1">
        <v>2</v>
      </c>
      <c r="Q56" s="27"/>
    </row>
    <row r="57" spans="1:18" s="12" customFormat="1" ht="21" x14ac:dyDescent="0.35">
      <c r="A57" s="34"/>
      <c r="C57" s="1" t="s">
        <v>311</v>
      </c>
      <c r="D57" s="1" t="s">
        <v>312</v>
      </c>
      <c r="E57" s="1" t="s">
        <v>159</v>
      </c>
      <c r="F57" s="42">
        <v>1994</v>
      </c>
      <c r="G57" s="46">
        <v>546541</v>
      </c>
      <c r="H57" s="43" t="s">
        <v>19</v>
      </c>
      <c r="I57" s="1">
        <v>94</v>
      </c>
      <c r="J57" s="1">
        <v>90</v>
      </c>
      <c r="K57" s="1">
        <v>85</v>
      </c>
      <c r="L57" s="1">
        <v>82</v>
      </c>
      <c r="M57" s="1">
        <v>85</v>
      </c>
      <c r="N57" s="1">
        <v>73</v>
      </c>
      <c r="O57" s="8">
        <f t="shared" ref="O57" si="20">SUM(I57:N57)</f>
        <v>509</v>
      </c>
      <c r="P57" s="1">
        <v>2</v>
      </c>
      <c r="Q57" s="27"/>
    </row>
    <row r="58" spans="1:18" s="12" customFormat="1" x14ac:dyDescent="0.3">
      <c r="A58" s="34"/>
    </row>
    <row r="59" spans="1:18" s="12" customFormat="1" x14ac:dyDescent="0.3">
      <c r="A59" s="34"/>
    </row>
    <row r="60" spans="1:18" s="12" customFormat="1" x14ac:dyDescent="0.3">
      <c r="A60" s="34"/>
    </row>
    <row r="61" spans="1:18" s="12" customFormat="1" x14ac:dyDescent="0.3">
      <c r="A61" s="34"/>
      <c r="B61" s="32"/>
      <c r="C61" s="32"/>
      <c r="D61" s="32"/>
      <c r="E61" s="32"/>
      <c r="F61" s="17"/>
      <c r="G61" s="17"/>
      <c r="H61" s="17"/>
      <c r="I61" s="32"/>
      <c r="J61" s="32"/>
      <c r="K61" s="32"/>
      <c r="L61" s="32"/>
      <c r="M61" s="32"/>
      <c r="N61" s="32"/>
      <c r="O61" s="32"/>
      <c r="P61" s="17"/>
      <c r="Q61" s="26"/>
      <c r="R61" s="28"/>
    </row>
    <row r="62" spans="1:18" s="12" customFormat="1" x14ac:dyDescent="0.3">
      <c r="A62" s="34"/>
      <c r="B62" s="49" t="s">
        <v>292</v>
      </c>
    </row>
    <row r="63" spans="1:18" s="12" customFormat="1" x14ac:dyDescent="0.3">
      <c r="A63" s="34"/>
      <c r="B63" s="49" t="s">
        <v>296</v>
      </c>
    </row>
    <row r="64" spans="1:18" s="12" customFormat="1" x14ac:dyDescent="0.3">
      <c r="A64" s="34"/>
    </row>
    <row r="65" spans="1:18" s="12" customFormat="1" x14ac:dyDescent="0.3">
      <c r="A65" s="34"/>
    </row>
    <row r="66" spans="1:18" s="12" customFormat="1" x14ac:dyDescent="0.3">
      <c r="A66" s="34"/>
    </row>
    <row r="67" spans="1:18" s="12" customFormat="1" x14ac:dyDescent="0.3">
      <c r="A67" s="34"/>
    </row>
    <row r="68" spans="1:18" s="12" customFormat="1" x14ac:dyDescent="0.3">
      <c r="A68" s="34"/>
    </row>
    <row r="69" spans="1:18" s="12" customFormat="1" x14ac:dyDescent="0.3">
      <c r="A69" s="34"/>
    </row>
    <row r="70" spans="1:18" s="12" customFormat="1" ht="21" x14ac:dyDescent="0.35">
      <c r="A70" s="34"/>
      <c r="C70" s="1"/>
      <c r="D70" s="1"/>
      <c r="E70" s="1"/>
      <c r="F70" s="18"/>
      <c r="G70" s="29"/>
      <c r="H70" s="18"/>
      <c r="I70" s="1"/>
      <c r="J70" s="1"/>
      <c r="K70" s="1"/>
      <c r="L70" s="1"/>
      <c r="M70" s="1"/>
      <c r="N70" s="1"/>
      <c r="O70" s="8"/>
      <c r="P70" s="42"/>
      <c r="Q70" s="27"/>
    </row>
    <row r="71" spans="1:18" s="12" customFormat="1" ht="21" x14ac:dyDescent="0.35">
      <c r="A71" s="34"/>
      <c r="C71" s="1"/>
      <c r="D71" s="1"/>
      <c r="E71" s="1"/>
      <c r="F71" s="18"/>
      <c r="G71" s="29"/>
      <c r="H71" s="18"/>
      <c r="I71" s="1"/>
      <c r="J71" s="1"/>
      <c r="K71" s="1"/>
      <c r="L71" s="1"/>
      <c r="M71" s="1"/>
      <c r="N71" s="1"/>
      <c r="O71" s="8"/>
      <c r="P71" s="42"/>
      <c r="Q71" s="27"/>
    </row>
    <row r="72" spans="1:18" s="12" customFormat="1" x14ac:dyDescent="0.3">
      <c r="A72" s="34"/>
      <c r="B72" s="32"/>
      <c r="C72" s="32"/>
      <c r="D72" s="32"/>
      <c r="E72" s="32"/>
      <c r="F72" s="21"/>
      <c r="G72" s="21"/>
      <c r="H72" s="21"/>
      <c r="I72" s="32"/>
      <c r="J72" s="32"/>
      <c r="K72" s="32"/>
      <c r="L72" s="32"/>
      <c r="M72" s="32"/>
      <c r="N72" s="32"/>
      <c r="O72" s="32"/>
      <c r="P72" s="17"/>
      <c r="Q72" s="26"/>
      <c r="R72" s="28"/>
    </row>
    <row r="73" spans="1:18" s="12" customFormat="1" ht="21" x14ac:dyDescent="0.35">
      <c r="A73" s="34"/>
      <c r="C73" s="1"/>
      <c r="D73" s="1"/>
      <c r="E73" s="1"/>
      <c r="F73" s="18"/>
      <c r="G73" s="29"/>
      <c r="H73" s="18"/>
      <c r="I73" s="1"/>
      <c r="J73" s="1"/>
      <c r="K73" s="1"/>
      <c r="L73" s="1"/>
      <c r="M73" s="1"/>
      <c r="N73" s="1"/>
      <c r="O73" s="8"/>
      <c r="P73" s="42"/>
      <c r="Q73" s="18"/>
    </row>
    <row r="74" spans="1:18" s="12" customFormat="1" ht="21" x14ac:dyDescent="0.35">
      <c r="A74" s="34"/>
      <c r="C74" s="1"/>
      <c r="D74" s="1"/>
      <c r="E74" s="1"/>
      <c r="F74" s="18"/>
      <c r="G74" s="29"/>
      <c r="H74" s="18"/>
      <c r="I74" s="1"/>
      <c r="J74" s="1"/>
      <c r="K74" s="1"/>
      <c r="L74" s="1"/>
      <c r="M74" s="1"/>
      <c r="N74" s="1"/>
      <c r="O74" s="8"/>
      <c r="P74" s="42"/>
      <c r="Q74" s="27"/>
    </row>
    <row r="75" spans="1:18" s="12" customFormat="1" ht="21" x14ac:dyDescent="0.35">
      <c r="A75" s="34"/>
      <c r="C75" s="1"/>
      <c r="D75" s="1"/>
      <c r="E75" s="1"/>
      <c r="F75" s="18"/>
      <c r="G75" s="29"/>
      <c r="H75" s="18"/>
      <c r="I75" s="1"/>
      <c r="J75" s="1"/>
      <c r="K75" s="1"/>
      <c r="L75" s="1"/>
      <c r="M75" s="1"/>
      <c r="N75" s="1"/>
      <c r="O75" s="8"/>
      <c r="P75" s="42"/>
      <c r="Q75" s="18"/>
    </row>
    <row r="76" spans="1:18" s="12" customFormat="1" x14ac:dyDescent="0.3">
      <c r="A76" s="34"/>
      <c r="B76" s="32"/>
      <c r="C76" s="32"/>
      <c r="D76" s="32"/>
      <c r="E76" s="32"/>
      <c r="F76" s="21"/>
      <c r="G76" s="21"/>
      <c r="H76" s="21"/>
      <c r="I76" s="32"/>
      <c r="J76" s="32"/>
      <c r="K76" s="32"/>
      <c r="L76" s="32"/>
      <c r="M76" s="32"/>
      <c r="N76" s="32"/>
      <c r="O76" s="32"/>
      <c r="P76" s="17"/>
      <c r="Q76" s="26"/>
      <c r="R76" s="28"/>
    </row>
    <row r="77" spans="1:18" s="12" customFormat="1" ht="21" x14ac:dyDescent="0.35">
      <c r="A77" s="34"/>
      <c r="C77" s="1"/>
      <c r="D77" s="1"/>
      <c r="E77" s="1"/>
      <c r="F77" s="18"/>
      <c r="G77" s="29"/>
      <c r="H77" s="18"/>
      <c r="I77" s="1"/>
      <c r="J77" s="1"/>
      <c r="K77" s="1"/>
      <c r="L77" s="1"/>
      <c r="M77" s="1"/>
      <c r="N77" s="1"/>
      <c r="O77" s="8"/>
      <c r="P77" s="42"/>
      <c r="Q77" s="5"/>
    </row>
    <row r="78" spans="1:18" s="12" customFormat="1" ht="21" x14ac:dyDescent="0.35">
      <c r="A78" s="34"/>
      <c r="C78" s="1"/>
      <c r="D78" s="1"/>
      <c r="E78" s="1"/>
      <c r="F78" s="18"/>
      <c r="G78" s="29"/>
      <c r="H78" s="18"/>
      <c r="I78" s="1"/>
      <c r="J78" s="1"/>
      <c r="K78" s="1"/>
      <c r="L78" s="1"/>
      <c r="M78" s="1"/>
      <c r="N78" s="1"/>
      <c r="O78" s="8"/>
      <c r="P78" s="42"/>
      <c r="Q78" s="27"/>
    </row>
    <row r="79" spans="1:18" s="12" customFormat="1" ht="21" x14ac:dyDescent="0.35">
      <c r="A79" s="34"/>
      <c r="C79" s="1"/>
      <c r="D79" s="1"/>
      <c r="E79" s="1"/>
      <c r="F79" s="18"/>
      <c r="G79" s="29"/>
      <c r="H79" s="18"/>
      <c r="I79" s="1"/>
      <c r="J79" s="1"/>
      <c r="K79" s="1"/>
      <c r="L79" s="1"/>
      <c r="M79" s="1"/>
      <c r="N79" s="1"/>
      <c r="O79" s="8"/>
      <c r="P79" s="42"/>
      <c r="Q79" s="27"/>
    </row>
    <row r="80" spans="1:18" s="12" customFormat="1" x14ac:dyDescent="0.3">
      <c r="A80" s="34"/>
      <c r="B80" s="32"/>
      <c r="C80" s="32"/>
      <c r="D80" s="32"/>
      <c r="E80" s="32"/>
      <c r="F80" s="21"/>
      <c r="G80" s="21"/>
      <c r="H80" s="21"/>
      <c r="I80" s="32"/>
      <c r="J80" s="32"/>
      <c r="K80" s="32"/>
      <c r="L80" s="32"/>
      <c r="M80" s="32"/>
      <c r="N80" s="32"/>
      <c r="O80" s="32"/>
      <c r="P80" s="17"/>
      <c r="Q80" s="26"/>
      <c r="R80" s="28"/>
    </row>
    <row r="81" spans="1:18" ht="21" x14ac:dyDescent="0.35">
      <c r="B81" s="12"/>
      <c r="C81" s="1"/>
      <c r="D81" s="1"/>
      <c r="E81" s="1"/>
      <c r="G81" s="29"/>
      <c r="I81" s="1"/>
      <c r="J81" s="1"/>
      <c r="K81" s="1"/>
      <c r="L81" s="1"/>
      <c r="M81" s="1"/>
      <c r="N81" s="1"/>
      <c r="O81" s="8"/>
      <c r="Q81" s="5"/>
      <c r="R81" s="12"/>
    </row>
    <row r="82" spans="1:18" ht="21" x14ac:dyDescent="0.35">
      <c r="A82" s="36"/>
      <c r="B82" s="12"/>
      <c r="C82" s="1"/>
      <c r="D82" s="1"/>
      <c r="E82" s="1"/>
      <c r="G82" s="29"/>
      <c r="I82" s="1"/>
      <c r="J82" s="1"/>
      <c r="K82" s="1"/>
      <c r="L82" s="1"/>
      <c r="M82" s="1"/>
      <c r="N82" s="1"/>
      <c r="O82" s="8"/>
      <c r="Q82" s="27"/>
      <c r="R82" s="12"/>
    </row>
    <row r="83" spans="1:18" ht="21" x14ac:dyDescent="0.35">
      <c r="A83" s="36"/>
      <c r="B83" s="12"/>
      <c r="C83" s="1"/>
      <c r="D83" s="1"/>
      <c r="E83" s="1"/>
      <c r="G83" s="29"/>
      <c r="I83" s="1"/>
      <c r="J83" s="1"/>
      <c r="K83" s="1"/>
      <c r="L83" s="1"/>
      <c r="M83" s="1"/>
      <c r="N83" s="1"/>
      <c r="O83" s="8"/>
      <c r="Q83" s="27"/>
      <c r="R83" s="12"/>
    </row>
    <row r="84" spans="1:18" x14ac:dyDescent="0.3">
      <c r="B84" s="32"/>
      <c r="C84" s="32"/>
      <c r="D84" s="32"/>
      <c r="E84" s="32"/>
      <c r="F84" s="21"/>
      <c r="G84" s="21"/>
      <c r="H84" s="21"/>
      <c r="I84" s="32"/>
      <c r="J84" s="32"/>
      <c r="K84" s="32"/>
      <c r="L84" s="32"/>
      <c r="M84" s="32"/>
      <c r="N84" s="32"/>
      <c r="O84" s="32"/>
      <c r="P84" s="17"/>
      <c r="Q84" s="26"/>
      <c r="R84" s="28"/>
    </row>
    <row r="85" spans="1:18" ht="21" x14ac:dyDescent="0.35">
      <c r="A85" s="36"/>
      <c r="B85" s="12"/>
      <c r="C85" s="1"/>
      <c r="D85" s="1"/>
      <c r="E85" s="1"/>
      <c r="G85" s="29"/>
      <c r="I85" s="1"/>
      <c r="J85" s="1"/>
      <c r="K85" s="1"/>
      <c r="L85" s="1"/>
      <c r="M85" s="1"/>
      <c r="N85" s="1"/>
      <c r="O85" s="8"/>
      <c r="Q85" s="18"/>
      <c r="R85" s="12"/>
    </row>
    <row r="86" spans="1:18" ht="21" x14ac:dyDescent="0.35">
      <c r="A86" s="36"/>
      <c r="B86" s="12"/>
      <c r="C86" s="1"/>
      <c r="D86" s="1"/>
      <c r="E86" s="1"/>
      <c r="G86" s="29"/>
      <c r="I86" s="1"/>
      <c r="J86" s="1"/>
      <c r="K86" s="1"/>
      <c r="L86" s="1"/>
      <c r="M86" s="1"/>
      <c r="N86" s="1"/>
      <c r="O86" s="8"/>
      <c r="Q86" s="27"/>
      <c r="R86" s="12"/>
    </row>
    <row r="87" spans="1:18" ht="21" x14ac:dyDescent="0.35">
      <c r="A87" s="36"/>
      <c r="B87" s="12"/>
      <c r="C87" s="1"/>
      <c r="D87" s="1"/>
      <c r="E87" s="1"/>
      <c r="G87" s="29"/>
      <c r="I87" s="1"/>
      <c r="J87" s="1"/>
      <c r="K87" s="1"/>
      <c r="L87" s="1"/>
      <c r="M87" s="1"/>
      <c r="N87" s="1"/>
      <c r="O87" s="8"/>
      <c r="Q87" s="18"/>
      <c r="R87" s="12"/>
    </row>
    <row r="88" spans="1:18" x14ac:dyDescent="0.3">
      <c r="B88" s="32"/>
      <c r="C88" s="32"/>
      <c r="D88" s="32"/>
      <c r="E88" s="32"/>
      <c r="F88" s="21"/>
      <c r="G88" s="21"/>
      <c r="H88" s="21"/>
      <c r="I88" s="32"/>
      <c r="J88" s="32"/>
      <c r="K88" s="32"/>
      <c r="L88" s="32"/>
      <c r="M88" s="32"/>
      <c r="N88" s="32"/>
      <c r="O88" s="32"/>
      <c r="P88" s="17"/>
      <c r="Q88" s="26"/>
      <c r="R88" s="28"/>
    </row>
    <row r="89" spans="1:18" ht="21" x14ac:dyDescent="0.35">
      <c r="A89" s="36"/>
      <c r="B89" s="12"/>
      <c r="C89" s="1"/>
      <c r="D89" s="1"/>
      <c r="E89" s="1"/>
      <c r="G89" s="29"/>
      <c r="I89" s="1"/>
      <c r="J89" s="1"/>
      <c r="K89" s="1"/>
      <c r="L89" s="1"/>
      <c r="M89" s="1"/>
      <c r="N89" s="1"/>
      <c r="O89" s="8"/>
      <c r="Q89" s="18"/>
      <c r="R89" s="12"/>
    </row>
    <row r="90" spans="1:18" ht="21" x14ac:dyDescent="0.35">
      <c r="A90" s="36"/>
      <c r="B90" s="12"/>
      <c r="C90" s="1"/>
      <c r="D90" s="1"/>
      <c r="E90" s="1"/>
      <c r="G90" s="29"/>
      <c r="I90" s="1"/>
      <c r="J90" s="1"/>
      <c r="K90" s="1"/>
      <c r="L90" s="1"/>
      <c r="M90" s="1"/>
      <c r="N90" s="1"/>
      <c r="O90" s="8"/>
      <c r="Q90" s="27"/>
      <c r="R90" s="12"/>
    </row>
    <row r="91" spans="1:18" ht="21" x14ac:dyDescent="0.35">
      <c r="A91" s="36"/>
      <c r="B91" s="12"/>
      <c r="C91" s="1"/>
      <c r="D91" s="1"/>
      <c r="E91" s="1"/>
      <c r="G91" s="29"/>
      <c r="I91" s="1"/>
      <c r="J91" s="1"/>
      <c r="K91" s="1"/>
      <c r="L91" s="1"/>
      <c r="M91" s="1"/>
      <c r="N91" s="1"/>
      <c r="O91" s="8"/>
      <c r="Q91" s="18"/>
      <c r="R91" s="12"/>
    </row>
    <row r="92" spans="1:18" x14ac:dyDescent="0.3">
      <c r="B92" s="32"/>
      <c r="C92" s="32"/>
      <c r="D92" s="32"/>
      <c r="E92" s="32"/>
      <c r="F92" s="21"/>
      <c r="G92" s="21"/>
      <c r="H92" s="21"/>
      <c r="I92" s="32"/>
      <c r="J92" s="32"/>
      <c r="K92" s="32"/>
      <c r="L92" s="32"/>
      <c r="M92" s="32"/>
      <c r="N92" s="32"/>
      <c r="O92" s="32"/>
      <c r="P92" s="17"/>
      <c r="Q92" s="26"/>
      <c r="R92" s="28"/>
    </row>
    <row r="93" spans="1:18" ht="21" x14ac:dyDescent="0.35">
      <c r="B93" s="12"/>
      <c r="C93" s="1"/>
      <c r="D93" s="1"/>
      <c r="E93" s="1"/>
      <c r="G93" s="29"/>
      <c r="I93" s="1"/>
      <c r="J93" s="1"/>
      <c r="K93" s="1"/>
      <c r="L93" s="1"/>
      <c r="M93" s="1"/>
      <c r="N93" s="1"/>
      <c r="O93" s="8"/>
      <c r="Q93" s="5"/>
      <c r="R93" s="12"/>
    </row>
    <row r="94" spans="1:18" ht="21" x14ac:dyDescent="0.35">
      <c r="B94" s="12"/>
      <c r="C94" s="1"/>
      <c r="D94" s="1"/>
      <c r="E94" s="1"/>
      <c r="G94" s="29"/>
      <c r="I94" s="1"/>
      <c r="J94" s="1"/>
      <c r="K94" s="1"/>
      <c r="L94" s="1"/>
      <c r="M94" s="1"/>
      <c r="N94" s="1"/>
      <c r="O94" s="8"/>
      <c r="Q94" s="27"/>
      <c r="R94" s="12"/>
    </row>
    <row r="95" spans="1:18" ht="21" x14ac:dyDescent="0.35">
      <c r="B95" s="12"/>
      <c r="C95" s="1"/>
      <c r="D95" s="1"/>
      <c r="E95" s="1"/>
      <c r="G95" s="29"/>
      <c r="I95" s="1"/>
      <c r="O95" s="8"/>
      <c r="Q95" s="18"/>
      <c r="R95" s="12"/>
    </row>
    <row r="96" spans="1:18" x14ac:dyDescent="0.3">
      <c r="B96" s="32"/>
      <c r="C96" s="32"/>
      <c r="D96" s="32"/>
      <c r="E96" s="32"/>
      <c r="F96" s="21"/>
      <c r="G96" s="21"/>
      <c r="H96" s="21"/>
      <c r="I96" s="32"/>
      <c r="J96" s="32"/>
      <c r="K96" s="32"/>
      <c r="L96" s="32"/>
      <c r="M96" s="32"/>
      <c r="N96" s="32"/>
      <c r="O96" s="32"/>
      <c r="P96" s="17"/>
      <c r="Q96" s="26"/>
      <c r="R96" s="28"/>
    </row>
    <row r="97" spans="2:18" ht="21" x14ac:dyDescent="0.35">
      <c r="B97" s="12"/>
      <c r="C97" s="1"/>
      <c r="D97" s="1"/>
      <c r="E97" s="1"/>
      <c r="G97" s="29"/>
      <c r="I97" s="1"/>
      <c r="O97" s="8"/>
      <c r="Q97" s="18"/>
      <c r="R97" s="12"/>
    </row>
    <row r="98" spans="2:18" ht="21" x14ac:dyDescent="0.35">
      <c r="B98" s="12"/>
      <c r="C98" s="1"/>
      <c r="D98" s="1"/>
      <c r="E98" s="1"/>
      <c r="G98" s="29"/>
      <c r="I98" s="1"/>
      <c r="J98" s="1"/>
      <c r="K98" s="1"/>
      <c r="L98" s="1"/>
      <c r="M98" s="1"/>
      <c r="N98" s="1"/>
      <c r="O98" s="8"/>
      <c r="Q98" s="27"/>
      <c r="R98" s="12"/>
    </row>
    <row r="99" spans="2:18" ht="21" x14ac:dyDescent="0.35">
      <c r="B99" s="12"/>
      <c r="C99" s="1"/>
      <c r="D99" s="1"/>
      <c r="E99" s="1"/>
      <c r="G99" s="29"/>
      <c r="I99" s="1"/>
      <c r="O99" s="8"/>
      <c r="Q99" s="18"/>
      <c r="R99" s="12"/>
    </row>
  </sheetData>
  <mergeCells count="1">
    <mergeCell ref="D8:I8"/>
  </mergeCells>
  <pageMargins left="0.31496062992125984" right="0.51181102362204722" top="0.78740157480314965" bottom="0.78740157480314965" header="0.31496062992125984" footer="0.31496062992125984"/>
  <pageSetup paperSize="9" scale="49" fitToHeight="3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7:O43"/>
  <sheetViews>
    <sheetView workbookViewId="0">
      <selection activeCell="A7" sqref="A7:E7"/>
    </sheetView>
  </sheetViews>
  <sheetFormatPr baseColWidth="10" defaultRowHeight="15.75" x14ac:dyDescent="0.25"/>
  <cols>
    <col min="1" max="1" width="4.42578125" customWidth="1"/>
    <col min="2" max="2" width="20.42578125" customWidth="1"/>
    <col min="3" max="3" width="18.42578125" customWidth="1"/>
    <col min="4" max="4" width="16.28515625" customWidth="1"/>
    <col min="5" max="5" width="5.42578125" customWidth="1"/>
    <col min="6" max="6" width="8.7109375" style="4" customWidth="1"/>
    <col min="7" max="7" width="6.140625" bestFit="1" customWidth="1"/>
    <col min="8" max="13" width="7.7109375" bestFit="1" customWidth="1"/>
    <col min="14" max="14" width="7.140625" bestFit="1" customWidth="1"/>
    <col min="15" max="15" width="7.42578125" bestFit="1" customWidth="1"/>
  </cols>
  <sheetData>
    <row r="7" spans="1:15" ht="22.5" x14ac:dyDescent="0.3">
      <c r="A7" s="45" t="s">
        <v>372</v>
      </c>
      <c r="B7" s="45"/>
      <c r="C7" s="45"/>
      <c r="D7" s="45"/>
      <c r="E7" s="42"/>
    </row>
    <row r="8" spans="1:15" ht="30.75" customHeight="1" x14ac:dyDescent="0.25"/>
    <row r="9" spans="1:15" ht="20.25" x14ac:dyDescent="0.3">
      <c r="A9" s="152" t="s">
        <v>0</v>
      </c>
      <c r="B9" s="152"/>
      <c r="C9" s="2" t="s">
        <v>70</v>
      </c>
      <c r="D9" s="2" t="s">
        <v>64</v>
      </c>
      <c r="E9" s="2" t="s">
        <v>65</v>
      </c>
      <c r="F9" s="9"/>
      <c r="G9" s="2"/>
      <c r="H9" s="2"/>
      <c r="I9" s="2"/>
      <c r="M9" s="6" t="s">
        <v>82</v>
      </c>
    </row>
    <row r="11" spans="1:15" x14ac:dyDescent="0.25">
      <c r="B11" s="3"/>
      <c r="C11" s="3"/>
      <c r="D11" s="3"/>
      <c r="E11" s="3"/>
      <c r="G11" s="3" t="s">
        <v>15</v>
      </c>
      <c r="H11" s="3"/>
      <c r="I11" s="3"/>
      <c r="J11" s="3"/>
      <c r="K11" s="3"/>
      <c r="L11" s="3"/>
      <c r="M11" s="3"/>
      <c r="N11" s="3"/>
      <c r="O11" s="3" t="s">
        <v>14</v>
      </c>
    </row>
    <row r="12" spans="1:15" ht="18.75" x14ac:dyDescent="0.3">
      <c r="B12" s="5" t="s">
        <v>2</v>
      </c>
      <c r="C12" s="7" t="s">
        <v>3</v>
      </c>
      <c r="D12" s="5" t="s">
        <v>4</v>
      </c>
      <c r="E12" s="3" t="s">
        <v>273</v>
      </c>
      <c r="F12" s="4" t="s">
        <v>5</v>
      </c>
      <c r="G12" s="3" t="s">
        <v>272</v>
      </c>
      <c r="H12" s="3" t="s">
        <v>6</v>
      </c>
      <c r="I12" s="3" t="s">
        <v>7</v>
      </c>
      <c r="J12" s="3" t="s">
        <v>8</v>
      </c>
      <c r="K12" s="3" t="s">
        <v>9</v>
      </c>
      <c r="L12" s="3" t="s">
        <v>10</v>
      </c>
      <c r="M12" s="3" t="s">
        <v>11</v>
      </c>
      <c r="N12" s="3" t="s">
        <v>12</v>
      </c>
      <c r="O12" s="3" t="s">
        <v>13</v>
      </c>
    </row>
    <row r="14" spans="1:15" ht="21" x14ac:dyDescent="0.35">
      <c r="A14">
        <v>1</v>
      </c>
      <c r="B14" s="1" t="s">
        <v>43</v>
      </c>
      <c r="C14" s="1" t="s">
        <v>66</v>
      </c>
      <c r="D14" s="1" t="s">
        <v>67</v>
      </c>
      <c r="E14" s="42">
        <v>1946</v>
      </c>
      <c r="F14" s="46">
        <v>100143</v>
      </c>
      <c r="G14" s="42" t="s">
        <v>35</v>
      </c>
      <c r="H14" s="1">
        <v>82</v>
      </c>
      <c r="I14" s="1">
        <v>79</v>
      </c>
      <c r="J14" s="1">
        <v>77</v>
      </c>
      <c r="K14" s="1">
        <v>80</v>
      </c>
      <c r="L14" s="1">
        <v>77</v>
      </c>
      <c r="M14" s="1">
        <v>87</v>
      </c>
      <c r="N14" s="8">
        <f>SUM(H14:M14)</f>
        <v>482</v>
      </c>
      <c r="O14" s="42" t="s">
        <v>19</v>
      </c>
    </row>
    <row r="15" spans="1:15" ht="21" x14ac:dyDescent="0.35">
      <c r="A15">
        <v>2</v>
      </c>
      <c r="B15" s="1" t="s">
        <v>197</v>
      </c>
      <c r="C15" s="1" t="s">
        <v>198</v>
      </c>
      <c r="D15" s="1" t="s">
        <v>30</v>
      </c>
      <c r="E15" s="42">
        <v>1953</v>
      </c>
      <c r="F15" s="46">
        <v>175902</v>
      </c>
      <c r="G15" s="42" t="s">
        <v>35</v>
      </c>
      <c r="H15" s="1">
        <v>78</v>
      </c>
      <c r="I15" s="1">
        <v>72</v>
      </c>
      <c r="J15" s="1">
        <v>68</v>
      </c>
      <c r="K15" s="1">
        <v>83</v>
      </c>
      <c r="L15" s="1">
        <v>79</v>
      </c>
      <c r="M15" s="1">
        <v>76</v>
      </c>
      <c r="N15" s="8">
        <f>SUM(H15:M15)</f>
        <v>456</v>
      </c>
      <c r="O15" s="42" t="s">
        <v>35</v>
      </c>
    </row>
    <row r="16" spans="1:15" ht="21" x14ac:dyDescent="0.35">
      <c r="B16" s="1"/>
      <c r="C16" s="1"/>
      <c r="D16" s="1"/>
      <c r="E16" s="1"/>
      <c r="G16" s="1"/>
      <c r="H16" s="1"/>
      <c r="I16" s="1"/>
      <c r="J16" s="1"/>
      <c r="K16" s="1"/>
      <c r="L16" s="1"/>
      <c r="M16" s="1"/>
      <c r="N16" s="8"/>
      <c r="O16" s="1"/>
    </row>
    <row r="17" spans="2:15" ht="21" x14ac:dyDescent="0.35">
      <c r="B17" s="1"/>
      <c r="C17" s="1"/>
      <c r="D17" s="1"/>
      <c r="E17" s="1"/>
      <c r="G17" s="1"/>
      <c r="H17" s="1"/>
      <c r="I17" s="1"/>
      <c r="J17" s="1"/>
      <c r="K17" s="1"/>
      <c r="L17" s="1"/>
      <c r="M17" s="1"/>
      <c r="N17" s="8"/>
      <c r="O17" s="1"/>
    </row>
    <row r="18" spans="2:15" ht="21" x14ac:dyDescent="0.35">
      <c r="B18" s="1"/>
      <c r="C18" s="1"/>
      <c r="D18" s="1"/>
      <c r="E18" s="1"/>
      <c r="G18" s="1"/>
      <c r="H18" s="1"/>
      <c r="I18" s="1"/>
      <c r="J18" s="1"/>
      <c r="K18" s="1"/>
      <c r="L18" s="1"/>
      <c r="M18" s="1"/>
      <c r="N18" s="8"/>
      <c r="O18" s="1"/>
    </row>
    <row r="19" spans="2:15" ht="21" x14ac:dyDescent="0.35">
      <c r="B19" s="1" t="s">
        <v>302</v>
      </c>
      <c r="C19" s="1"/>
      <c r="D19" s="1"/>
      <c r="E19" s="1"/>
      <c r="G19" s="1"/>
      <c r="H19" s="1"/>
      <c r="I19" s="1"/>
      <c r="J19" s="1"/>
      <c r="K19" s="1"/>
      <c r="L19" s="1"/>
      <c r="M19" s="1"/>
      <c r="N19" s="8"/>
      <c r="O19" s="1"/>
    </row>
    <row r="20" spans="2:15" ht="21" x14ac:dyDescent="0.35">
      <c r="B20" s="1"/>
      <c r="C20" s="1"/>
      <c r="D20" s="1"/>
      <c r="E20" s="1"/>
      <c r="G20" s="1"/>
      <c r="H20" s="1"/>
      <c r="I20" s="1"/>
      <c r="J20" s="1"/>
      <c r="K20" s="1"/>
      <c r="L20" s="1"/>
      <c r="M20" s="1"/>
      <c r="N20" s="8"/>
      <c r="O20" s="1"/>
    </row>
    <row r="21" spans="2:15" ht="21" x14ac:dyDescent="0.35">
      <c r="B21" s="1"/>
      <c r="C21" s="1"/>
      <c r="D21" s="1"/>
      <c r="E21" s="1"/>
      <c r="G21" s="1"/>
      <c r="H21" s="1"/>
      <c r="I21" s="1"/>
      <c r="J21" s="1"/>
      <c r="K21" s="1"/>
      <c r="L21" s="1"/>
      <c r="M21" s="1"/>
      <c r="N21" s="8"/>
      <c r="O21" s="1"/>
    </row>
    <row r="22" spans="2:15" ht="21" x14ac:dyDescent="0.35">
      <c r="B22" s="1"/>
      <c r="C22" s="1"/>
      <c r="D22" s="1"/>
      <c r="E22" s="1"/>
      <c r="G22" s="1"/>
      <c r="H22" s="1"/>
      <c r="I22" s="1"/>
      <c r="J22" s="1"/>
      <c r="K22" s="1"/>
      <c r="L22" s="1"/>
      <c r="M22" s="1"/>
      <c r="N22" s="8"/>
      <c r="O22" s="1"/>
    </row>
    <row r="23" spans="2:15" ht="21" x14ac:dyDescent="0.35">
      <c r="B23" s="1"/>
      <c r="C23" s="1"/>
      <c r="D23" s="1"/>
      <c r="E23" s="1"/>
      <c r="G23" s="1"/>
      <c r="H23" s="1"/>
      <c r="I23" s="1"/>
      <c r="J23" s="1"/>
      <c r="K23" s="1"/>
      <c r="L23" s="1"/>
      <c r="M23" s="1"/>
      <c r="N23" s="8"/>
      <c r="O23" s="1"/>
    </row>
    <row r="32" spans="2:15" ht="15" x14ac:dyDescent="0.25">
      <c r="F32"/>
    </row>
    <row r="33" spans="6:6" ht="15" x14ac:dyDescent="0.25">
      <c r="F33"/>
    </row>
    <row r="34" spans="6:6" ht="15" x14ac:dyDescent="0.25">
      <c r="F34"/>
    </row>
    <row r="35" spans="6:6" ht="15" x14ac:dyDescent="0.25">
      <c r="F35"/>
    </row>
    <row r="36" spans="6:6" ht="15" x14ac:dyDescent="0.25">
      <c r="F36"/>
    </row>
    <row r="37" spans="6:6" ht="15" x14ac:dyDescent="0.25">
      <c r="F37"/>
    </row>
    <row r="38" spans="6:6" ht="15" x14ac:dyDescent="0.25">
      <c r="F38"/>
    </row>
    <row r="39" spans="6:6" ht="15" x14ac:dyDescent="0.25">
      <c r="F39"/>
    </row>
    <row r="40" spans="6:6" ht="15" x14ac:dyDescent="0.25">
      <c r="F40"/>
    </row>
    <row r="41" spans="6:6" ht="15" x14ac:dyDescent="0.25">
      <c r="F41"/>
    </row>
    <row r="42" spans="6:6" ht="15" x14ac:dyDescent="0.25">
      <c r="F42"/>
    </row>
    <row r="43" spans="6:6" ht="15" x14ac:dyDescent="0.25">
      <c r="F43"/>
    </row>
  </sheetData>
  <sortState ref="B14:O16">
    <sortCondition descending="1" ref="N14:N16"/>
    <sortCondition descending="1" ref="M14:M16"/>
  </sortState>
  <mergeCells count="1">
    <mergeCell ref="A9:B9"/>
  </mergeCells>
  <pageMargins left="0.51181102362204722" right="0.31496062992125984" top="0.78740157480314965" bottom="0.78740157480314965" header="0.31496062992125984" footer="0.31496062992125984"/>
  <pageSetup paperSize="9" scale="62" fitToHeight="0" orientation="portrait"/>
  <drawing r:id="rId1"/>
  <legacyDrawing r:id="rId2"/>
  <oleObjects>
    <mc:AlternateContent xmlns:mc="http://schemas.openxmlformats.org/markup-compatibility/2006">
      <mc:Choice Requires="x14">
        <oleObject progId="Word.Picture.8" shapeId="5121" r:id="rId3">
          <objectPr defaultSize="0" autoPict="0" r:id="rId4">
            <anchor moveWithCells="1" sizeWithCells="1">
              <from>
                <xdr:col>12</xdr:col>
                <xdr:colOff>57150</xdr:colOff>
                <xdr:row>0</xdr:row>
                <xdr:rowOff>38100</xdr:rowOff>
              </from>
              <to>
                <xdr:col>15</xdr:col>
                <xdr:colOff>76200</xdr:colOff>
                <xdr:row>6</xdr:row>
                <xdr:rowOff>133350</xdr:rowOff>
              </to>
            </anchor>
          </objectPr>
        </oleObject>
      </mc:Choice>
      <mc:Fallback>
        <oleObject progId="Word.Picture.8" shapeId="5121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13"/>
  <sheetViews>
    <sheetView workbookViewId="0">
      <selection activeCell="B19" sqref="B19"/>
    </sheetView>
  </sheetViews>
  <sheetFormatPr baseColWidth="10" defaultRowHeight="15" x14ac:dyDescent="0.25"/>
  <cols>
    <col min="1" max="1" width="8.7109375" style="10" customWidth="1"/>
    <col min="2" max="2" width="30.7109375" customWidth="1"/>
    <col min="3" max="3" width="19.42578125" customWidth="1"/>
    <col min="4" max="4" width="15.42578125" customWidth="1"/>
    <col min="5" max="5" width="23.140625" bestFit="1" customWidth="1"/>
    <col min="6" max="6" width="7.42578125" style="18" customWidth="1"/>
    <col min="7" max="7" width="7.7109375" customWidth="1"/>
    <col min="8" max="8" width="3.7109375" style="25" customWidth="1"/>
    <col min="9" max="9" width="6" customWidth="1"/>
    <col min="10" max="11" width="4.42578125" customWidth="1"/>
    <col min="12" max="12" width="7.140625" customWidth="1"/>
    <col min="13" max="15" width="4.42578125" customWidth="1"/>
    <col min="16" max="16" width="8.7109375" customWidth="1"/>
    <col min="17" max="17" width="7.28515625" customWidth="1"/>
    <col min="18" max="18" width="6" style="10" customWidth="1"/>
    <col min="19" max="19" width="10.7109375" style="10" customWidth="1"/>
    <col min="20" max="20" width="3.28515625" bestFit="1" customWidth="1"/>
    <col min="269" max="269" width="8.7109375" customWidth="1"/>
    <col min="270" max="270" width="30.7109375" customWidth="1"/>
    <col min="271" max="271" width="28.7109375" customWidth="1"/>
    <col min="272" max="272" width="12.7109375" customWidth="1"/>
    <col min="273" max="273" width="11.7109375" customWidth="1"/>
    <col min="274" max="274" width="15.7109375" bestFit="1" customWidth="1"/>
    <col min="275" max="275" width="10.7109375" customWidth="1"/>
    <col min="525" max="525" width="8.7109375" customWidth="1"/>
    <col min="526" max="526" width="30.7109375" customWidth="1"/>
    <col min="527" max="527" width="28.7109375" customWidth="1"/>
    <col min="528" max="528" width="12.7109375" customWidth="1"/>
    <col min="529" max="529" width="11.7109375" customWidth="1"/>
    <col min="530" max="530" width="15.7109375" bestFit="1" customWidth="1"/>
    <col min="531" max="531" width="10.7109375" customWidth="1"/>
    <col min="781" max="781" width="8.7109375" customWidth="1"/>
    <col min="782" max="782" width="30.7109375" customWidth="1"/>
    <col min="783" max="783" width="28.7109375" customWidth="1"/>
    <col min="784" max="784" width="12.7109375" customWidth="1"/>
    <col min="785" max="785" width="11.7109375" customWidth="1"/>
    <col min="786" max="786" width="15.7109375" bestFit="1" customWidth="1"/>
    <col min="787" max="787" width="10.7109375" customWidth="1"/>
    <col min="1037" max="1037" width="8.7109375" customWidth="1"/>
    <col min="1038" max="1038" width="30.7109375" customWidth="1"/>
    <col min="1039" max="1039" width="28.7109375" customWidth="1"/>
    <col min="1040" max="1040" width="12.7109375" customWidth="1"/>
    <col min="1041" max="1041" width="11.7109375" customWidth="1"/>
    <col min="1042" max="1042" width="15.7109375" bestFit="1" customWidth="1"/>
    <col min="1043" max="1043" width="10.7109375" customWidth="1"/>
    <col min="1293" max="1293" width="8.7109375" customWidth="1"/>
    <col min="1294" max="1294" width="30.7109375" customWidth="1"/>
    <col min="1295" max="1295" width="28.7109375" customWidth="1"/>
    <col min="1296" max="1296" width="12.7109375" customWidth="1"/>
    <col min="1297" max="1297" width="11.7109375" customWidth="1"/>
    <col min="1298" max="1298" width="15.7109375" bestFit="1" customWidth="1"/>
    <col min="1299" max="1299" width="10.7109375" customWidth="1"/>
    <col min="1549" max="1549" width="8.7109375" customWidth="1"/>
    <col min="1550" max="1550" width="30.7109375" customWidth="1"/>
    <col min="1551" max="1551" width="28.7109375" customWidth="1"/>
    <col min="1552" max="1552" width="12.7109375" customWidth="1"/>
    <col min="1553" max="1553" width="11.7109375" customWidth="1"/>
    <col min="1554" max="1554" width="15.7109375" bestFit="1" customWidth="1"/>
    <col min="1555" max="1555" width="10.7109375" customWidth="1"/>
    <col min="1805" max="1805" width="8.7109375" customWidth="1"/>
    <col min="1806" max="1806" width="30.7109375" customWidth="1"/>
    <col min="1807" max="1807" width="28.7109375" customWidth="1"/>
    <col min="1808" max="1808" width="12.7109375" customWidth="1"/>
    <col min="1809" max="1809" width="11.7109375" customWidth="1"/>
    <col min="1810" max="1810" width="15.7109375" bestFit="1" customWidth="1"/>
    <col min="1811" max="1811" width="10.7109375" customWidth="1"/>
    <col min="2061" max="2061" width="8.7109375" customWidth="1"/>
    <col min="2062" max="2062" width="30.7109375" customWidth="1"/>
    <col min="2063" max="2063" width="28.7109375" customWidth="1"/>
    <col min="2064" max="2064" width="12.7109375" customWidth="1"/>
    <col min="2065" max="2065" width="11.7109375" customWidth="1"/>
    <col min="2066" max="2066" width="15.7109375" bestFit="1" customWidth="1"/>
    <col min="2067" max="2067" width="10.7109375" customWidth="1"/>
    <col min="2317" max="2317" width="8.7109375" customWidth="1"/>
    <col min="2318" max="2318" width="30.7109375" customWidth="1"/>
    <col min="2319" max="2319" width="28.7109375" customWidth="1"/>
    <col min="2320" max="2320" width="12.7109375" customWidth="1"/>
    <col min="2321" max="2321" width="11.7109375" customWidth="1"/>
    <col min="2322" max="2322" width="15.7109375" bestFit="1" customWidth="1"/>
    <col min="2323" max="2323" width="10.7109375" customWidth="1"/>
    <col min="2573" max="2573" width="8.7109375" customWidth="1"/>
    <col min="2574" max="2574" width="30.7109375" customWidth="1"/>
    <col min="2575" max="2575" width="28.7109375" customWidth="1"/>
    <col min="2576" max="2576" width="12.7109375" customWidth="1"/>
    <col min="2577" max="2577" width="11.7109375" customWidth="1"/>
    <col min="2578" max="2578" width="15.7109375" bestFit="1" customWidth="1"/>
    <col min="2579" max="2579" width="10.7109375" customWidth="1"/>
    <col min="2829" max="2829" width="8.7109375" customWidth="1"/>
    <col min="2830" max="2830" width="30.7109375" customWidth="1"/>
    <col min="2831" max="2831" width="28.7109375" customWidth="1"/>
    <col min="2832" max="2832" width="12.7109375" customWidth="1"/>
    <col min="2833" max="2833" width="11.7109375" customWidth="1"/>
    <col min="2834" max="2834" width="15.7109375" bestFit="1" customWidth="1"/>
    <col min="2835" max="2835" width="10.7109375" customWidth="1"/>
    <col min="3085" max="3085" width="8.7109375" customWidth="1"/>
    <col min="3086" max="3086" width="30.7109375" customWidth="1"/>
    <col min="3087" max="3087" width="28.7109375" customWidth="1"/>
    <col min="3088" max="3088" width="12.7109375" customWidth="1"/>
    <col min="3089" max="3089" width="11.7109375" customWidth="1"/>
    <col min="3090" max="3090" width="15.7109375" bestFit="1" customWidth="1"/>
    <col min="3091" max="3091" width="10.7109375" customWidth="1"/>
    <col min="3341" max="3341" width="8.7109375" customWidth="1"/>
    <col min="3342" max="3342" width="30.7109375" customWidth="1"/>
    <col min="3343" max="3343" width="28.7109375" customWidth="1"/>
    <col min="3344" max="3344" width="12.7109375" customWidth="1"/>
    <col min="3345" max="3345" width="11.7109375" customWidth="1"/>
    <col min="3346" max="3346" width="15.7109375" bestFit="1" customWidth="1"/>
    <col min="3347" max="3347" width="10.7109375" customWidth="1"/>
    <col min="3597" max="3597" width="8.7109375" customWidth="1"/>
    <col min="3598" max="3598" width="30.7109375" customWidth="1"/>
    <col min="3599" max="3599" width="28.7109375" customWidth="1"/>
    <col min="3600" max="3600" width="12.7109375" customWidth="1"/>
    <col min="3601" max="3601" width="11.7109375" customWidth="1"/>
    <col min="3602" max="3602" width="15.7109375" bestFit="1" customWidth="1"/>
    <col min="3603" max="3603" width="10.7109375" customWidth="1"/>
    <col min="3853" max="3853" width="8.7109375" customWidth="1"/>
    <col min="3854" max="3854" width="30.7109375" customWidth="1"/>
    <col min="3855" max="3855" width="28.7109375" customWidth="1"/>
    <col min="3856" max="3856" width="12.7109375" customWidth="1"/>
    <col min="3857" max="3857" width="11.7109375" customWidth="1"/>
    <col min="3858" max="3858" width="15.7109375" bestFit="1" customWidth="1"/>
    <col min="3859" max="3859" width="10.7109375" customWidth="1"/>
    <col min="4109" max="4109" width="8.7109375" customWidth="1"/>
    <col min="4110" max="4110" width="30.7109375" customWidth="1"/>
    <col min="4111" max="4111" width="28.7109375" customWidth="1"/>
    <col min="4112" max="4112" width="12.7109375" customWidth="1"/>
    <col min="4113" max="4113" width="11.7109375" customWidth="1"/>
    <col min="4114" max="4114" width="15.7109375" bestFit="1" customWidth="1"/>
    <col min="4115" max="4115" width="10.7109375" customWidth="1"/>
    <col min="4365" max="4365" width="8.7109375" customWidth="1"/>
    <col min="4366" max="4366" width="30.7109375" customWidth="1"/>
    <col min="4367" max="4367" width="28.7109375" customWidth="1"/>
    <col min="4368" max="4368" width="12.7109375" customWidth="1"/>
    <col min="4369" max="4369" width="11.7109375" customWidth="1"/>
    <col min="4370" max="4370" width="15.7109375" bestFit="1" customWidth="1"/>
    <col min="4371" max="4371" width="10.7109375" customWidth="1"/>
    <col min="4621" max="4621" width="8.7109375" customWidth="1"/>
    <col min="4622" max="4622" width="30.7109375" customWidth="1"/>
    <col min="4623" max="4623" width="28.7109375" customWidth="1"/>
    <col min="4624" max="4624" width="12.7109375" customWidth="1"/>
    <col min="4625" max="4625" width="11.7109375" customWidth="1"/>
    <col min="4626" max="4626" width="15.7109375" bestFit="1" customWidth="1"/>
    <col min="4627" max="4627" width="10.7109375" customWidth="1"/>
    <col min="4877" max="4877" width="8.7109375" customWidth="1"/>
    <col min="4878" max="4878" width="30.7109375" customWidth="1"/>
    <col min="4879" max="4879" width="28.7109375" customWidth="1"/>
    <col min="4880" max="4880" width="12.7109375" customWidth="1"/>
    <col min="4881" max="4881" width="11.7109375" customWidth="1"/>
    <col min="4882" max="4882" width="15.7109375" bestFit="1" customWidth="1"/>
    <col min="4883" max="4883" width="10.7109375" customWidth="1"/>
    <col min="5133" max="5133" width="8.7109375" customWidth="1"/>
    <col min="5134" max="5134" width="30.7109375" customWidth="1"/>
    <col min="5135" max="5135" width="28.7109375" customWidth="1"/>
    <col min="5136" max="5136" width="12.7109375" customWidth="1"/>
    <col min="5137" max="5137" width="11.7109375" customWidth="1"/>
    <col min="5138" max="5138" width="15.7109375" bestFit="1" customWidth="1"/>
    <col min="5139" max="5139" width="10.7109375" customWidth="1"/>
    <col min="5389" max="5389" width="8.7109375" customWidth="1"/>
    <col min="5390" max="5390" width="30.7109375" customWidth="1"/>
    <col min="5391" max="5391" width="28.7109375" customWidth="1"/>
    <col min="5392" max="5392" width="12.7109375" customWidth="1"/>
    <col min="5393" max="5393" width="11.7109375" customWidth="1"/>
    <col min="5394" max="5394" width="15.7109375" bestFit="1" customWidth="1"/>
    <col min="5395" max="5395" width="10.7109375" customWidth="1"/>
    <col min="5645" max="5645" width="8.7109375" customWidth="1"/>
    <col min="5646" max="5646" width="30.7109375" customWidth="1"/>
    <col min="5647" max="5647" width="28.7109375" customWidth="1"/>
    <col min="5648" max="5648" width="12.7109375" customWidth="1"/>
    <col min="5649" max="5649" width="11.7109375" customWidth="1"/>
    <col min="5650" max="5650" width="15.7109375" bestFit="1" customWidth="1"/>
    <col min="5651" max="5651" width="10.7109375" customWidth="1"/>
    <col min="5901" max="5901" width="8.7109375" customWidth="1"/>
    <col min="5902" max="5902" width="30.7109375" customWidth="1"/>
    <col min="5903" max="5903" width="28.7109375" customWidth="1"/>
    <col min="5904" max="5904" width="12.7109375" customWidth="1"/>
    <col min="5905" max="5905" width="11.7109375" customWidth="1"/>
    <col min="5906" max="5906" width="15.7109375" bestFit="1" customWidth="1"/>
    <col min="5907" max="5907" width="10.7109375" customWidth="1"/>
    <col min="6157" max="6157" width="8.7109375" customWidth="1"/>
    <col min="6158" max="6158" width="30.7109375" customWidth="1"/>
    <col min="6159" max="6159" width="28.7109375" customWidth="1"/>
    <col min="6160" max="6160" width="12.7109375" customWidth="1"/>
    <col min="6161" max="6161" width="11.7109375" customWidth="1"/>
    <col min="6162" max="6162" width="15.7109375" bestFit="1" customWidth="1"/>
    <col min="6163" max="6163" width="10.7109375" customWidth="1"/>
    <col min="6413" max="6413" width="8.7109375" customWidth="1"/>
    <col min="6414" max="6414" width="30.7109375" customWidth="1"/>
    <col min="6415" max="6415" width="28.7109375" customWidth="1"/>
    <col min="6416" max="6416" width="12.7109375" customWidth="1"/>
    <col min="6417" max="6417" width="11.7109375" customWidth="1"/>
    <col min="6418" max="6418" width="15.7109375" bestFit="1" customWidth="1"/>
    <col min="6419" max="6419" width="10.7109375" customWidth="1"/>
    <col min="6669" max="6669" width="8.7109375" customWidth="1"/>
    <col min="6670" max="6670" width="30.7109375" customWidth="1"/>
    <col min="6671" max="6671" width="28.7109375" customWidth="1"/>
    <col min="6672" max="6672" width="12.7109375" customWidth="1"/>
    <col min="6673" max="6673" width="11.7109375" customWidth="1"/>
    <col min="6674" max="6674" width="15.7109375" bestFit="1" customWidth="1"/>
    <col min="6675" max="6675" width="10.7109375" customWidth="1"/>
    <col min="6925" max="6925" width="8.7109375" customWidth="1"/>
    <col min="6926" max="6926" width="30.7109375" customWidth="1"/>
    <col min="6927" max="6927" width="28.7109375" customWidth="1"/>
    <col min="6928" max="6928" width="12.7109375" customWidth="1"/>
    <col min="6929" max="6929" width="11.7109375" customWidth="1"/>
    <col min="6930" max="6930" width="15.7109375" bestFit="1" customWidth="1"/>
    <col min="6931" max="6931" width="10.7109375" customWidth="1"/>
    <col min="7181" max="7181" width="8.7109375" customWidth="1"/>
    <col min="7182" max="7182" width="30.7109375" customWidth="1"/>
    <col min="7183" max="7183" width="28.7109375" customWidth="1"/>
    <col min="7184" max="7184" width="12.7109375" customWidth="1"/>
    <col min="7185" max="7185" width="11.7109375" customWidth="1"/>
    <col min="7186" max="7186" width="15.7109375" bestFit="1" customWidth="1"/>
    <col min="7187" max="7187" width="10.7109375" customWidth="1"/>
    <col min="7437" max="7437" width="8.7109375" customWidth="1"/>
    <col min="7438" max="7438" width="30.7109375" customWidth="1"/>
    <col min="7439" max="7439" width="28.7109375" customWidth="1"/>
    <col min="7440" max="7440" width="12.7109375" customWidth="1"/>
    <col min="7441" max="7441" width="11.7109375" customWidth="1"/>
    <col min="7442" max="7442" width="15.7109375" bestFit="1" customWidth="1"/>
    <col min="7443" max="7443" width="10.7109375" customWidth="1"/>
    <col min="7693" max="7693" width="8.7109375" customWidth="1"/>
    <col min="7694" max="7694" width="30.7109375" customWidth="1"/>
    <col min="7695" max="7695" width="28.7109375" customWidth="1"/>
    <col min="7696" max="7696" width="12.7109375" customWidth="1"/>
    <col min="7697" max="7697" width="11.7109375" customWidth="1"/>
    <col min="7698" max="7698" width="15.7109375" bestFit="1" customWidth="1"/>
    <col min="7699" max="7699" width="10.7109375" customWidth="1"/>
    <col min="7949" max="7949" width="8.7109375" customWidth="1"/>
    <col min="7950" max="7950" width="30.7109375" customWidth="1"/>
    <col min="7951" max="7951" width="28.7109375" customWidth="1"/>
    <col min="7952" max="7952" width="12.7109375" customWidth="1"/>
    <col min="7953" max="7953" width="11.7109375" customWidth="1"/>
    <col min="7954" max="7954" width="15.7109375" bestFit="1" customWidth="1"/>
    <col min="7955" max="7955" width="10.7109375" customWidth="1"/>
    <col min="8205" max="8205" width="8.7109375" customWidth="1"/>
    <col min="8206" max="8206" width="30.7109375" customWidth="1"/>
    <col min="8207" max="8207" width="28.7109375" customWidth="1"/>
    <col min="8208" max="8208" width="12.7109375" customWidth="1"/>
    <col min="8209" max="8209" width="11.7109375" customWidth="1"/>
    <col min="8210" max="8210" width="15.7109375" bestFit="1" customWidth="1"/>
    <col min="8211" max="8211" width="10.7109375" customWidth="1"/>
    <col min="8461" max="8461" width="8.7109375" customWidth="1"/>
    <col min="8462" max="8462" width="30.7109375" customWidth="1"/>
    <col min="8463" max="8463" width="28.7109375" customWidth="1"/>
    <col min="8464" max="8464" width="12.7109375" customWidth="1"/>
    <col min="8465" max="8465" width="11.7109375" customWidth="1"/>
    <col min="8466" max="8466" width="15.7109375" bestFit="1" customWidth="1"/>
    <col min="8467" max="8467" width="10.7109375" customWidth="1"/>
    <col min="8717" max="8717" width="8.7109375" customWidth="1"/>
    <col min="8718" max="8718" width="30.7109375" customWidth="1"/>
    <col min="8719" max="8719" width="28.7109375" customWidth="1"/>
    <col min="8720" max="8720" width="12.7109375" customWidth="1"/>
    <col min="8721" max="8721" width="11.7109375" customWidth="1"/>
    <col min="8722" max="8722" width="15.7109375" bestFit="1" customWidth="1"/>
    <col min="8723" max="8723" width="10.7109375" customWidth="1"/>
    <col min="8973" max="8973" width="8.7109375" customWidth="1"/>
    <col min="8974" max="8974" width="30.7109375" customWidth="1"/>
    <col min="8975" max="8975" width="28.7109375" customWidth="1"/>
    <col min="8976" max="8976" width="12.7109375" customWidth="1"/>
    <col min="8977" max="8977" width="11.7109375" customWidth="1"/>
    <col min="8978" max="8978" width="15.7109375" bestFit="1" customWidth="1"/>
    <col min="8979" max="8979" width="10.7109375" customWidth="1"/>
    <col min="9229" max="9229" width="8.7109375" customWidth="1"/>
    <col min="9230" max="9230" width="30.7109375" customWidth="1"/>
    <col min="9231" max="9231" width="28.7109375" customWidth="1"/>
    <col min="9232" max="9232" width="12.7109375" customWidth="1"/>
    <col min="9233" max="9233" width="11.7109375" customWidth="1"/>
    <col min="9234" max="9234" width="15.7109375" bestFit="1" customWidth="1"/>
    <col min="9235" max="9235" width="10.7109375" customWidth="1"/>
    <col min="9485" max="9485" width="8.7109375" customWidth="1"/>
    <col min="9486" max="9486" width="30.7109375" customWidth="1"/>
    <col min="9487" max="9487" width="28.7109375" customWidth="1"/>
    <col min="9488" max="9488" width="12.7109375" customWidth="1"/>
    <col min="9489" max="9489" width="11.7109375" customWidth="1"/>
    <col min="9490" max="9490" width="15.7109375" bestFit="1" customWidth="1"/>
    <col min="9491" max="9491" width="10.7109375" customWidth="1"/>
    <col min="9741" max="9741" width="8.7109375" customWidth="1"/>
    <col min="9742" max="9742" width="30.7109375" customWidth="1"/>
    <col min="9743" max="9743" width="28.7109375" customWidth="1"/>
    <col min="9744" max="9744" width="12.7109375" customWidth="1"/>
    <col min="9745" max="9745" width="11.7109375" customWidth="1"/>
    <col min="9746" max="9746" width="15.7109375" bestFit="1" customWidth="1"/>
    <col min="9747" max="9747" width="10.7109375" customWidth="1"/>
    <col min="9997" max="9997" width="8.7109375" customWidth="1"/>
    <col min="9998" max="9998" width="30.7109375" customWidth="1"/>
    <col min="9999" max="9999" width="28.7109375" customWidth="1"/>
    <col min="10000" max="10000" width="12.7109375" customWidth="1"/>
    <col min="10001" max="10001" width="11.7109375" customWidth="1"/>
    <col min="10002" max="10002" width="15.7109375" bestFit="1" customWidth="1"/>
    <col min="10003" max="10003" width="10.7109375" customWidth="1"/>
    <col min="10253" max="10253" width="8.7109375" customWidth="1"/>
    <col min="10254" max="10254" width="30.7109375" customWidth="1"/>
    <col min="10255" max="10255" width="28.7109375" customWidth="1"/>
    <col min="10256" max="10256" width="12.7109375" customWidth="1"/>
    <col min="10257" max="10257" width="11.7109375" customWidth="1"/>
    <col min="10258" max="10258" width="15.7109375" bestFit="1" customWidth="1"/>
    <col min="10259" max="10259" width="10.7109375" customWidth="1"/>
    <col min="10509" max="10509" width="8.7109375" customWidth="1"/>
    <col min="10510" max="10510" width="30.7109375" customWidth="1"/>
    <col min="10511" max="10511" width="28.7109375" customWidth="1"/>
    <col min="10512" max="10512" width="12.7109375" customWidth="1"/>
    <col min="10513" max="10513" width="11.7109375" customWidth="1"/>
    <col min="10514" max="10514" width="15.7109375" bestFit="1" customWidth="1"/>
    <col min="10515" max="10515" width="10.7109375" customWidth="1"/>
    <col min="10765" max="10765" width="8.7109375" customWidth="1"/>
    <col min="10766" max="10766" width="30.7109375" customWidth="1"/>
    <col min="10767" max="10767" width="28.7109375" customWidth="1"/>
    <col min="10768" max="10768" width="12.7109375" customWidth="1"/>
    <col min="10769" max="10769" width="11.7109375" customWidth="1"/>
    <col min="10770" max="10770" width="15.7109375" bestFit="1" customWidth="1"/>
    <col min="10771" max="10771" width="10.7109375" customWidth="1"/>
    <col min="11021" max="11021" width="8.7109375" customWidth="1"/>
    <col min="11022" max="11022" width="30.7109375" customWidth="1"/>
    <col min="11023" max="11023" width="28.7109375" customWidth="1"/>
    <col min="11024" max="11024" width="12.7109375" customWidth="1"/>
    <col min="11025" max="11025" width="11.7109375" customWidth="1"/>
    <col min="11026" max="11026" width="15.7109375" bestFit="1" customWidth="1"/>
    <col min="11027" max="11027" width="10.7109375" customWidth="1"/>
    <col min="11277" max="11277" width="8.7109375" customWidth="1"/>
    <col min="11278" max="11278" width="30.7109375" customWidth="1"/>
    <col min="11279" max="11279" width="28.7109375" customWidth="1"/>
    <col min="11280" max="11280" width="12.7109375" customWidth="1"/>
    <col min="11281" max="11281" width="11.7109375" customWidth="1"/>
    <col min="11282" max="11282" width="15.7109375" bestFit="1" customWidth="1"/>
    <col min="11283" max="11283" width="10.7109375" customWidth="1"/>
    <col min="11533" max="11533" width="8.7109375" customWidth="1"/>
    <col min="11534" max="11534" width="30.7109375" customWidth="1"/>
    <col min="11535" max="11535" width="28.7109375" customWidth="1"/>
    <col min="11536" max="11536" width="12.7109375" customWidth="1"/>
    <col min="11537" max="11537" width="11.7109375" customWidth="1"/>
    <col min="11538" max="11538" width="15.7109375" bestFit="1" customWidth="1"/>
    <col min="11539" max="11539" width="10.7109375" customWidth="1"/>
    <col min="11789" max="11789" width="8.7109375" customWidth="1"/>
    <col min="11790" max="11790" width="30.7109375" customWidth="1"/>
    <col min="11791" max="11791" width="28.7109375" customWidth="1"/>
    <col min="11792" max="11792" width="12.7109375" customWidth="1"/>
    <col min="11793" max="11793" width="11.7109375" customWidth="1"/>
    <col min="11794" max="11794" width="15.7109375" bestFit="1" customWidth="1"/>
    <col min="11795" max="11795" width="10.7109375" customWidth="1"/>
    <col min="12045" max="12045" width="8.7109375" customWidth="1"/>
    <col min="12046" max="12046" width="30.7109375" customWidth="1"/>
    <col min="12047" max="12047" width="28.7109375" customWidth="1"/>
    <col min="12048" max="12048" width="12.7109375" customWidth="1"/>
    <col min="12049" max="12049" width="11.7109375" customWidth="1"/>
    <col min="12050" max="12050" width="15.7109375" bestFit="1" customWidth="1"/>
    <col min="12051" max="12051" width="10.7109375" customWidth="1"/>
    <col min="12301" max="12301" width="8.7109375" customWidth="1"/>
    <col min="12302" max="12302" width="30.7109375" customWidth="1"/>
    <col min="12303" max="12303" width="28.7109375" customWidth="1"/>
    <col min="12304" max="12304" width="12.7109375" customWidth="1"/>
    <col min="12305" max="12305" width="11.7109375" customWidth="1"/>
    <col min="12306" max="12306" width="15.7109375" bestFit="1" customWidth="1"/>
    <col min="12307" max="12307" width="10.7109375" customWidth="1"/>
    <col min="12557" max="12557" width="8.7109375" customWidth="1"/>
    <col min="12558" max="12558" width="30.7109375" customWidth="1"/>
    <col min="12559" max="12559" width="28.7109375" customWidth="1"/>
    <col min="12560" max="12560" width="12.7109375" customWidth="1"/>
    <col min="12561" max="12561" width="11.7109375" customWidth="1"/>
    <col min="12562" max="12562" width="15.7109375" bestFit="1" customWidth="1"/>
    <col min="12563" max="12563" width="10.7109375" customWidth="1"/>
    <col min="12813" max="12813" width="8.7109375" customWidth="1"/>
    <col min="12814" max="12814" width="30.7109375" customWidth="1"/>
    <col min="12815" max="12815" width="28.7109375" customWidth="1"/>
    <col min="12816" max="12816" width="12.7109375" customWidth="1"/>
    <col min="12817" max="12817" width="11.7109375" customWidth="1"/>
    <col min="12818" max="12818" width="15.7109375" bestFit="1" customWidth="1"/>
    <col min="12819" max="12819" width="10.7109375" customWidth="1"/>
    <col min="13069" max="13069" width="8.7109375" customWidth="1"/>
    <col min="13070" max="13070" width="30.7109375" customWidth="1"/>
    <col min="13071" max="13071" width="28.7109375" customWidth="1"/>
    <col min="13072" max="13072" width="12.7109375" customWidth="1"/>
    <col min="13073" max="13073" width="11.7109375" customWidth="1"/>
    <col min="13074" max="13074" width="15.7109375" bestFit="1" customWidth="1"/>
    <col min="13075" max="13075" width="10.7109375" customWidth="1"/>
    <col min="13325" max="13325" width="8.7109375" customWidth="1"/>
    <col min="13326" max="13326" width="30.7109375" customWidth="1"/>
    <col min="13327" max="13327" width="28.7109375" customWidth="1"/>
    <col min="13328" max="13328" width="12.7109375" customWidth="1"/>
    <col min="13329" max="13329" width="11.7109375" customWidth="1"/>
    <col min="13330" max="13330" width="15.7109375" bestFit="1" customWidth="1"/>
    <col min="13331" max="13331" width="10.7109375" customWidth="1"/>
    <col min="13581" max="13581" width="8.7109375" customWidth="1"/>
    <col min="13582" max="13582" width="30.7109375" customWidth="1"/>
    <col min="13583" max="13583" width="28.7109375" customWidth="1"/>
    <col min="13584" max="13584" width="12.7109375" customWidth="1"/>
    <col min="13585" max="13585" width="11.7109375" customWidth="1"/>
    <col min="13586" max="13586" width="15.7109375" bestFit="1" customWidth="1"/>
    <col min="13587" max="13587" width="10.7109375" customWidth="1"/>
    <col min="13837" max="13837" width="8.7109375" customWidth="1"/>
    <col min="13838" max="13838" width="30.7109375" customWidth="1"/>
    <col min="13839" max="13839" width="28.7109375" customWidth="1"/>
    <col min="13840" max="13840" width="12.7109375" customWidth="1"/>
    <col min="13841" max="13841" width="11.7109375" customWidth="1"/>
    <col min="13842" max="13842" width="15.7109375" bestFit="1" customWidth="1"/>
    <col min="13843" max="13843" width="10.7109375" customWidth="1"/>
    <col min="14093" max="14093" width="8.7109375" customWidth="1"/>
    <col min="14094" max="14094" width="30.7109375" customWidth="1"/>
    <col min="14095" max="14095" width="28.7109375" customWidth="1"/>
    <col min="14096" max="14096" width="12.7109375" customWidth="1"/>
    <col min="14097" max="14097" width="11.7109375" customWidth="1"/>
    <col min="14098" max="14098" width="15.7109375" bestFit="1" customWidth="1"/>
    <col min="14099" max="14099" width="10.7109375" customWidth="1"/>
    <col min="14349" max="14349" width="8.7109375" customWidth="1"/>
    <col min="14350" max="14350" width="30.7109375" customWidth="1"/>
    <col min="14351" max="14351" width="28.7109375" customWidth="1"/>
    <col min="14352" max="14352" width="12.7109375" customWidth="1"/>
    <col min="14353" max="14353" width="11.7109375" customWidth="1"/>
    <col min="14354" max="14354" width="15.7109375" bestFit="1" customWidth="1"/>
    <col min="14355" max="14355" width="10.7109375" customWidth="1"/>
    <col min="14605" max="14605" width="8.7109375" customWidth="1"/>
    <col min="14606" max="14606" width="30.7109375" customWidth="1"/>
    <col min="14607" max="14607" width="28.7109375" customWidth="1"/>
    <col min="14608" max="14608" width="12.7109375" customWidth="1"/>
    <col min="14609" max="14609" width="11.7109375" customWidth="1"/>
    <col min="14610" max="14610" width="15.7109375" bestFit="1" customWidth="1"/>
    <col min="14611" max="14611" width="10.7109375" customWidth="1"/>
    <col min="14861" max="14861" width="8.7109375" customWidth="1"/>
    <col min="14862" max="14862" width="30.7109375" customWidth="1"/>
    <col min="14863" max="14863" width="28.7109375" customWidth="1"/>
    <col min="14864" max="14864" width="12.7109375" customWidth="1"/>
    <col min="14865" max="14865" width="11.7109375" customWidth="1"/>
    <col min="14866" max="14866" width="15.7109375" bestFit="1" customWidth="1"/>
    <col min="14867" max="14867" width="10.7109375" customWidth="1"/>
    <col min="15117" max="15117" width="8.7109375" customWidth="1"/>
    <col min="15118" max="15118" width="30.7109375" customWidth="1"/>
    <col min="15119" max="15119" width="28.7109375" customWidth="1"/>
    <col min="15120" max="15120" width="12.7109375" customWidth="1"/>
    <col min="15121" max="15121" width="11.7109375" customWidth="1"/>
    <col min="15122" max="15122" width="15.7109375" bestFit="1" customWidth="1"/>
    <col min="15123" max="15123" width="10.7109375" customWidth="1"/>
    <col min="15373" max="15373" width="8.7109375" customWidth="1"/>
    <col min="15374" max="15374" width="30.7109375" customWidth="1"/>
    <col min="15375" max="15375" width="28.7109375" customWidth="1"/>
    <col min="15376" max="15376" width="12.7109375" customWidth="1"/>
    <col min="15377" max="15377" width="11.7109375" customWidth="1"/>
    <col min="15378" max="15378" width="15.7109375" bestFit="1" customWidth="1"/>
    <col min="15379" max="15379" width="10.7109375" customWidth="1"/>
    <col min="15629" max="15629" width="8.7109375" customWidth="1"/>
    <col min="15630" max="15630" width="30.7109375" customWidth="1"/>
    <col min="15631" max="15631" width="28.7109375" customWidth="1"/>
    <col min="15632" max="15632" width="12.7109375" customWidth="1"/>
    <col min="15633" max="15633" width="11.7109375" customWidth="1"/>
    <col min="15634" max="15634" width="15.7109375" bestFit="1" customWidth="1"/>
    <col min="15635" max="15635" width="10.7109375" customWidth="1"/>
    <col min="15885" max="15885" width="8.7109375" customWidth="1"/>
    <col min="15886" max="15886" width="30.7109375" customWidth="1"/>
    <col min="15887" max="15887" width="28.7109375" customWidth="1"/>
    <col min="15888" max="15888" width="12.7109375" customWidth="1"/>
    <col min="15889" max="15889" width="11.7109375" customWidth="1"/>
    <col min="15890" max="15890" width="15.7109375" bestFit="1" customWidth="1"/>
    <col min="15891" max="15891" width="10.7109375" customWidth="1"/>
    <col min="16141" max="16141" width="8.7109375" customWidth="1"/>
    <col min="16142" max="16142" width="30.7109375" customWidth="1"/>
    <col min="16143" max="16143" width="28.7109375" customWidth="1"/>
    <col min="16144" max="16144" width="12.7109375" customWidth="1"/>
    <col min="16145" max="16145" width="11.7109375" customWidth="1"/>
    <col min="16146" max="16146" width="15.7109375" bestFit="1" customWidth="1"/>
    <col min="16147" max="16147" width="10.7109375" customWidth="1"/>
  </cols>
  <sheetData>
    <row r="3" spans="1:19" s="12" customFormat="1" ht="14.25" x14ac:dyDescent="0.2">
      <c r="A3" s="11"/>
      <c r="F3" s="19"/>
      <c r="H3" s="22"/>
      <c r="R3" s="11"/>
      <c r="S3" s="11"/>
    </row>
    <row r="4" spans="1:19" s="12" customFormat="1" ht="14.25" x14ac:dyDescent="0.2">
      <c r="A4" s="11"/>
      <c r="F4" s="19"/>
      <c r="H4" s="22"/>
      <c r="R4" s="11"/>
      <c r="S4" s="11"/>
    </row>
    <row r="5" spans="1:19" s="12" customFormat="1" ht="14.25" x14ac:dyDescent="0.2">
      <c r="A5" s="11"/>
      <c r="F5" s="19"/>
      <c r="H5" s="22"/>
      <c r="R5" s="11"/>
      <c r="S5" s="11"/>
    </row>
    <row r="6" spans="1:19" s="12" customFormat="1" ht="26.25" x14ac:dyDescent="0.4">
      <c r="A6" s="13" t="s">
        <v>303</v>
      </c>
      <c r="F6" s="19"/>
      <c r="H6" s="22"/>
      <c r="R6" s="11"/>
      <c r="S6" s="11"/>
    </row>
    <row r="7" spans="1:19" s="12" customFormat="1" ht="14.25" x14ac:dyDescent="0.2">
      <c r="A7" s="11"/>
      <c r="F7" s="19"/>
      <c r="H7" s="22"/>
      <c r="R7" s="11"/>
      <c r="S7" s="11"/>
    </row>
    <row r="8" spans="1:19" s="12" customFormat="1" ht="14.25" x14ac:dyDescent="0.2">
      <c r="A8" s="11"/>
      <c r="F8" s="19"/>
      <c r="H8" s="22"/>
      <c r="R8" s="11"/>
      <c r="S8" s="11"/>
    </row>
    <row r="9" spans="1:19" s="12" customFormat="1" x14ac:dyDescent="0.2">
      <c r="A9" s="14" t="s">
        <v>254</v>
      </c>
      <c r="B9" s="15" t="s">
        <v>255</v>
      </c>
      <c r="C9" s="15"/>
      <c r="D9" s="15"/>
      <c r="E9" s="15"/>
      <c r="F9" s="20"/>
      <c r="G9" s="15"/>
      <c r="H9" s="23"/>
      <c r="I9" s="15"/>
      <c r="J9" s="15"/>
      <c r="K9" s="15"/>
      <c r="L9" s="15"/>
      <c r="M9" s="15"/>
      <c r="N9" s="15"/>
      <c r="O9" s="15"/>
      <c r="P9" s="15"/>
      <c r="Q9" s="15"/>
      <c r="R9" s="14"/>
      <c r="S9" s="14"/>
    </row>
    <row r="10" spans="1:19" s="12" customFormat="1" ht="15" customHeight="1" x14ac:dyDescent="0.2">
      <c r="A10" s="14"/>
      <c r="B10" s="15"/>
      <c r="C10" s="15"/>
      <c r="D10" s="15"/>
      <c r="E10" s="15"/>
      <c r="F10" s="20"/>
      <c r="G10" s="15"/>
      <c r="H10" s="23"/>
      <c r="I10" s="15"/>
      <c r="J10" s="15"/>
      <c r="K10" s="15"/>
      <c r="L10" s="15"/>
      <c r="M10" s="15"/>
      <c r="N10" s="15"/>
      <c r="O10" s="15"/>
      <c r="P10" s="15"/>
      <c r="Q10" s="15"/>
      <c r="R10" s="14"/>
      <c r="S10" s="14"/>
    </row>
    <row r="11" spans="1:19" s="12" customFormat="1" ht="14.25" customHeight="1" x14ac:dyDescent="0.2">
      <c r="A11" s="11"/>
      <c r="F11" s="19"/>
      <c r="H11" s="22"/>
    </row>
    <row r="12" spans="1:19" s="12" customFormat="1" ht="21" customHeight="1" x14ac:dyDescent="0.25">
      <c r="A12" s="16"/>
      <c r="B12" s="17"/>
      <c r="C12" s="17"/>
      <c r="D12" s="17"/>
      <c r="E12" s="17"/>
      <c r="F12" s="21"/>
      <c r="G12" s="17"/>
      <c r="H12" s="24"/>
      <c r="I12" s="17"/>
      <c r="J12" s="17"/>
      <c r="K12" s="17"/>
      <c r="L12" s="17"/>
      <c r="M12" s="17"/>
      <c r="N12" s="17"/>
      <c r="O12" s="17"/>
      <c r="P12" s="17"/>
      <c r="R12" s="11"/>
      <c r="S12" s="26"/>
    </row>
    <row r="13" spans="1:19" s="12" customFormat="1" ht="21" x14ac:dyDescent="0.35">
      <c r="A13" s="11"/>
      <c r="C13" s="1"/>
      <c r="D13" s="1"/>
      <c r="E13" s="1"/>
      <c r="F13" s="18"/>
      <c r="G13" s="4"/>
      <c r="H13" s="25"/>
      <c r="I13" s="1"/>
      <c r="J13" s="1"/>
      <c r="K13" s="1"/>
      <c r="L13" s="8"/>
      <c r="M13" s="1"/>
      <c r="N13" s="1"/>
      <c r="O13" s="1"/>
      <c r="P13" s="8"/>
      <c r="Q13" s="8"/>
      <c r="R13" s="1"/>
      <c r="S13" s="27"/>
    </row>
    <row r="14" spans="1:19" s="12" customFormat="1" ht="21" x14ac:dyDescent="0.35">
      <c r="A14" s="11"/>
      <c r="C14" s="1"/>
      <c r="D14" s="1"/>
      <c r="E14" s="1"/>
      <c r="F14" s="18"/>
      <c r="G14" s="4"/>
      <c r="H14" s="25"/>
      <c r="I14" s="1"/>
      <c r="J14" s="1"/>
      <c r="K14" s="1"/>
      <c r="L14" s="8"/>
      <c r="M14" s="1"/>
      <c r="N14" s="1"/>
      <c r="O14" s="1"/>
      <c r="P14" s="8"/>
      <c r="Q14" s="8"/>
      <c r="R14" s="1"/>
      <c r="S14" s="27"/>
    </row>
    <row r="15" spans="1:19" s="12" customFormat="1" ht="21" customHeight="1" x14ac:dyDescent="0.35">
      <c r="A15" s="11"/>
      <c r="B15" s="1" t="s">
        <v>302</v>
      </c>
      <c r="C15" s="1"/>
      <c r="D15" s="1"/>
      <c r="E15" s="1"/>
      <c r="F15" s="18"/>
      <c r="G15" s="4"/>
      <c r="H15" s="25"/>
      <c r="I15" s="1"/>
      <c r="J15" s="1"/>
      <c r="K15" s="1"/>
      <c r="L15" s="8"/>
      <c r="M15" s="1"/>
      <c r="N15" s="1"/>
      <c r="O15" s="1"/>
      <c r="P15" s="8"/>
      <c r="Q15" s="8"/>
      <c r="R15" s="1"/>
      <c r="S15" s="27"/>
    </row>
    <row r="16" spans="1:19" s="12" customFormat="1" ht="21" customHeight="1" x14ac:dyDescent="0.35">
      <c r="A16" s="16"/>
      <c r="B16" s="17"/>
      <c r="C16" s="1"/>
      <c r="D16" s="1"/>
      <c r="E16" s="1"/>
      <c r="F16" s="18"/>
      <c r="G16" s="4"/>
      <c r="H16" s="25"/>
      <c r="I16" s="1"/>
      <c r="J16" s="1"/>
      <c r="K16" s="1"/>
      <c r="L16" s="8"/>
      <c r="M16" s="1"/>
      <c r="N16" s="1"/>
      <c r="O16" s="1"/>
      <c r="P16" s="8"/>
      <c r="Q16" s="8"/>
      <c r="R16" s="1"/>
      <c r="S16" s="26"/>
    </row>
    <row r="17" spans="1:19" s="12" customFormat="1" ht="21" x14ac:dyDescent="0.35">
      <c r="A17" s="11"/>
      <c r="C17" s="1"/>
      <c r="D17" s="1"/>
      <c r="E17" s="1"/>
      <c r="F17" s="18"/>
      <c r="G17" s="4"/>
      <c r="H17" s="25"/>
      <c r="I17" s="1"/>
      <c r="J17" s="1"/>
      <c r="K17" s="1"/>
      <c r="L17" s="8"/>
      <c r="M17" s="1"/>
      <c r="N17" s="1"/>
      <c r="O17" s="1"/>
      <c r="P17" s="8"/>
      <c r="Q17" s="8"/>
      <c r="R17" s="1"/>
      <c r="S17" s="27"/>
    </row>
    <row r="18" spans="1:19" s="12" customFormat="1" ht="21" x14ac:dyDescent="0.35">
      <c r="A18" s="11"/>
      <c r="C18" s="1"/>
      <c r="D18" s="1"/>
      <c r="E18" s="1"/>
      <c r="F18" s="18"/>
      <c r="G18" s="4"/>
      <c r="H18" s="25"/>
      <c r="I18" s="1"/>
      <c r="J18" s="1"/>
      <c r="K18" s="1"/>
      <c r="L18" s="8"/>
      <c r="M18" s="1"/>
      <c r="N18" s="1"/>
      <c r="O18" s="1"/>
      <c r="P18" s="8"/>
      <c r="Q18" s="8"/>
      <c r="R18" s="1"/>
      <c r="S18" s="27"/>
    </row>
    <row r="19" spans="1:19" s="12" customFormat="1" ht="21" x14ac:dyDescent="0.35">
      <c r="C19" s="1"/>
      <c r="D19" s="1"/>
      <c r="E19" s="1"/>
      <c r="F19" s="18"/>
      <c r="G19" s="4"/>
      <c r="H19" s="25"/>
      <c r="I19" s="1"/>
      <c r="J19" s="1"/>
      <c r="K19" s="1"/>
      <c r="L19" s="8"/>
      <c r="M19" s="1"/>
      <c r="N19" s="1"/>
      <c r="O19" s="1"/>
      <c r="P19" s="8"/>
      <c r="Q19" s="8"/>
      <c r="R19" s="1"/>
      <c r="S19" s="27"/>
    </row>
    <row r="20" spans="1:19" s="12" customFormat="1" ht="21" customHeight="1" x14ac:dyDescent="0.25">
      <c r="A20" s="16"/>
      <c r="B20" s="17"/>
      <c r="F20" s="19"/>
      <c r="H20" s="22"/>
      <c r="S20" s="26"/>
    </row>
    <row r="21" spans="1:19" s="12" customFormat="1" ht="21" x14ac:dyDescent="0.35">
      <c r="A21" s="11"/>
      <c r="C21" s="1"/>
      <c r="D21" s="1"/>
      <c r="E21" s="1"/>
      <c r="F21" s="18"/>
      <c r="G21" s="4"/>
      <c r="H21" s="25"/>
      <c r="I21" s="1"/>
      <c r="J21" s="1"/>
      <c r="K21" s="1"/>
      <c r="L21" s="8"/>
      <c r="M21" s="1"/>
      <c r="N21" s="1"/>
      <c r="O21" s="1"/>
      <c r="P21" s="8"/>
      <c r="Q21" s="8"/>
      <c r="R21" s="1"/>
      <c r="S21" s="27"/>
    </row>
    <row r="22" spans="1:19" s="12" customFormat="1" ht="21" x14ac:dyDescent="0.35">
      <c r="A22" s="11"/>
      <c r="C22" s="1"/>
      <c r="D22" s="1"/>
      <c r="E22" s="1"/>
      <c r="F22" s="18"/>
      <c r="G22" s="4"/>
      <c r="H22" s="25"/>
      <c r="I22" s="1"/>
      <c r="J22" s="1"/>
      <c r="K22" s="1"/>
      <c r="L22" s="8"/>
      <c r="M22" s="1"/>
      <c r="N22" s="1"/>
      <c r="O22" s="1"/>
      <c r="P22" s="8"/>
      <c r="Q22" s="8"/>
      <c r="R22" s="1"/>
      <c r="S22" s="27"/>
    </row>
    <row r="23" spans="1:19" s="12" customFormat="1" ht="21" customHeight="1" x14ac:dyDescent="0.35">
      <c r="C23" s="1"/>
      <c r="D23" s="1"/>
      <c r="E23" s="1"/>
      <c r="F23" s="18"/>
      <c r="G23" s="4"/>
      <c r="H23" s="25"/>
      <c r="I23" s="1"/>
      <c r="J23" s="1"/>
      <c r="K23" s="1"/>
      <c r="L23" s="8"/>
      <c r="M23" s="1"/>
      <c r="N23" s="1"/>
      <c r="O23" s="1"/>
      <c r="P23" s="8"/>
      <c r="Q23" s="8"/>
      <c r="R23" s="1"/>
      <c r="S23" s="27"/>
    </row>
    <row r="24" spans="1:19" s="12" customFormat="1" ht="21" customHeight="1" x14ac:dyDescent="0.25">
      <c r="A24" s="16"/>
      <c r="B24" s="17"/>
      <c r="F24" s="19"/>
      <c r="H24" s="22"/>
      <c r="S24" s="26"/>
    </row>
    <row r="25" spans="1:19" s="12" customFormat="1" ht="21" x14ac:dyDescent="0.35">
      <c r="A25" s="11"/>
      <c r="C25" s="1"/>
      <c r="D25" s="1"/>
      <c r="E25" s="1"/>
      <c r="F25" s="18"/>
      <c r="G25" s="4"/>
      <c r="H25" s="25"/>
      <c r="I25" s="1"/>
      <c r="J25" s="1"/>
      <c r="K25" s="1"/>
      <c r="L25" s="8"/>
      <c r="M25" s="1"/>
      <c r="N25" s="1"/>
      <c r="O25" s="1"/>
      <c r="P25" s="8"/>
      <c r="Q25" s="8"/>
      <c r="R25" s="1"/>
      <c r="S25" s="27"/>
    </row>
    <row r="26" spans="1:19" s="12" customFormat="1" ht="21" x14ac:dyDescent="0.35">
      <c r="A26" s="11"/>
      <c r="C26" s="1"/>
      <c r="D26" s="1"/>
      <c r="E26" s="1"/>
      <c r="F26" s="18"/>
      <c r="G26" s="4"/>
      <c r="H26" s="25"/>
      <c r="I26" s="1"/>
      <c r="J26" s="1"/>
      <c r="K26" s="1"/>
      <c r="L26" s="8"/>
      <c r="M26" s="1"/>
      <c r="N26" s="1"/>
      <c r="O26" s="1"/>
      <c r="P26" s="8"/>
      <c r="Q26" s="8"/>
      <c r="R26" s="1"/>
      <c r="S26" s="27"/>
    </row>
    <row r="27" spans="1:19" s="12" customFormat="1" ht="21" customHeight="1" x14ac:dyDescent="0.35">
      <c r="A27" s="11"/>
      <c r="C27" s="1"/>
      <c r="D27" s="1"/>
      <c r="E27" s="1"/>
      <c r="F27" s="18"/>
      <c r="G27" s="4"/>
      <c r="H27" s="25"/>
      <c r="I27" s="1"/>
      <c r="J27" s="1"/>
      <c r="K27" s="1"/>
      <c r="L27" s="8"/>
      <c r="M27" s="1"/>
      <c r="N27" s="1"/>
      <c r="O27" s="1"/>
      <c r="P27" s="8"/>
      <c r="Q27" s="8"/>
      <c r="R27" s="1"/>
      <c r="S27" s="27"/>
    </row>
    <row r="28" spans="1:19" s="12" customFormat="1" ht="21" customHeight="1" x14ac:dyDescent="0.25">
      <c r="A28" s="16"/>
      <c r="B28" s="17"/>
      <c r="C28" s="17"/>
      <c r="D28" s="17"/>
      <c r="E28" s="17"/>
      <c r="F28" s="21"/>
      <c r="G28" s="17"/>
      <c r="H28" s="24"/>
      <c r="I28" s="17"/>
      <c r="J28" s="17"/>
      <c r="K28" s="17"/>
      <c r="L28" s="17"/>
      <c r="M28" s="17"/>
      <c r="N28" s="17"/>
      <c r="O28" s="17"/>
      <c r="P28" s="17"/>
      <c r="R28" s="11"/>
      <c r="S28" s="26"/>
    </row>
    <row r="29" spans="1:19" s="12" customFormat="1" ht="21" customHeight="1" x14ac:dyDescent="0.35">
      <c r="A29" s="11"/>
      <c r="C29" s="1"/>
      <c r="D29" s="1"/>
      <c r="E29" s="1"/>
      <c r="F29" s="18"/>
      <c r="G29" s="4"/>
      <c r="H29" s="25"/>
      <c r="I29" s="1"/>
      <c r="J29" s="1"/>
      <c r="K29" s="1"/>
      <c r="L29" s="8"/>
      <c r="M29" s="1"/>
      <c r="N29" s="1"/>
      <c r="O29" s="1"/>
      <c r="P29" s="8"/>
      <c r="Q29" s="8"/>
      <c r="R29" s="1"/>
      <c r="S29" s="27"/>
    </row>
    <row r="30" spans="1:19" s="12" customFormat="1" ht="21" customHeight="1" x14ac:dyDescent="0.35">
      <c r="A30" s="11"/>
      <c r="C30" s="1"/>
      <c r="D30" s="1"/>
      <c r="E30" s="1"/>
      <c r="F30" s="18"/>
      <c r="G30" s="4"/>
      <c r="H30" s="25"/>
      <c r="I30" s="1"/>
      <c r="J30" s="1"/>
      <c r="K30" s="1"/>
      <c r="L30" s="8"/>
      <c r="M30" s="1"/>
      <c r="N30" s="1"/>
      <c r="O30" s="1"/>
      <c r="P30" s="8"/>
      <c r="Q30" s="8"/>
      <c r="R30" s="1"/>
      <c r="S30" s="27"/>
    </row>
    <row r="31" spans="1:19" s="12" customFormat="1" ht="21" customHeight="1" x14ac:dyDescent="0.35">
      <c r="A31" s="11"/>
      <c r="C31" s="1"/>
      <c r="D31" s="1"/>
      <c r="E31" s="1"/>
      <c r="F31" s="18"/>
      <c r="G31" s="4"/>
      <c r="H31" s="25"/>
      <c r="I31" s="1"/>
      <c r="J31" s="1"/>
      <c r="K31" s="1"/>
      <c r="L31" s="8"/>
      <c r="M31" s="1"/>
      <c r="N31" s="1"/>
      <c r="O31" s="1"/>
      <c r="P31" s="8"/>
      <c r="Q31" s="8"/>
      <c r="R31" s="1"/>
      <c r="S31" s="27"/>
    </row>
    <row r="32" spans="1:19" s="12" customFormat="1" ht="21" customHeight="1" x14ac:dyDescent="0.25">
      <c r="A32" s="16"/>
      <c r="B32" s="17"/>
      <c r="C32" s="17"/>
      <c r="D32" s="17"/>
      <c r="E32" s="17"/>
      <c r="F32" s="21"/>
      <c r="G32" s="17"/>
      <c r="H32" s="24"/>
      <c r="I32" s="17"/>
      <c r="J32" s="17"/>
      <c r="K32" s="17"/>
      <c r="L32" s="17"/>
      <c r="M32" s="17"/>
      <c r="N32" s="17"/>
      <c r="O32" s="17"/>
      <c r="P32" s="17"/>
      <c r="R32" s="11"/>
      <c r="S32" s="26"/>
    </row>
    <row r="33" spans="1:19" s="12" customFormat="1" ht="21" x14ac:dyDescent="0.35">
      <c r="A33" s="11"/>
      <c r="C33" s="1"/>
      <c r="D33" s="1"/>
      <c r="E33" s="1"/>
      <c r="F33" s="18"/>
      <c r="G33" s="4"/>
      <c r="H33" s="25"/>
      <c r="I33" s="1"/>
      <c r="J33" s="1"/>
      <c r="K33" s="1"/>
      <c r="L33" s="8"/>
      <c r="M33" s="1"/>
      <c r="N33" s="1"/>
      <c r="O33" s="1"/>
      <c r="P33" s="8"/>
      <c r="Q33" s="8"/>
      <c r="R33" s="1"/>
      <c r="S33" s="27"/>
    </row>
    <row r="34" spans="1:19" s="12" customFormat="1" ht="21" x14ac:dyDescent="0.35">
      <c r="A34" s="11"/>
      <c r="C34" s="1"/>
      <c r="D34" s="1"/>
      <c r="E34" s="1"/>
      <c r="F34" s="18"/>
      <c r="G34" s="4"/>
      <c r="H34" s="25"/>
      <c r="I34" s="1"/>
      <c r="J34" s="1"/>
      <c r="K34" s="1"/>
      <c r="L34" s="8"/>
      <c r="M34" s="1"/>
      <c r="N34" s="1"/>
      <c r="O34" s="1"/>
      <c r="P34" s="8"/>
      <c r="Q34" s="8"/>
      <c r="R34" s="1"/>
      <c r="S34" s="27"/>
    </row>
    <row r="35" spans="1:19" s="12" customFormat="1" ht="21" customHeight="1" x14ac:dyDescent="0.35">
      <c r="A35" s="11"/>
      <c r="C35" s="1"/>
      <c r="D35" s="1"/>
      <c r="E35" s="1"/>
      <c r="F35" s="18"/>
      <c r="G35" s="4"/>
      <c r="H35" s="25"/>
      <c r="I35" s="1"/>
      <c r="J35" s="1"/>
      <c r="K35" s="1"/>
      <c r="L35" s="8"/>
      <c r="M35" s="1"/>
      <c r="N35" s="1"/>
      <c r="O35" s="1"/>
      <c r="P35" s="8"/>
      <c r="Q35" s="8"/>
      <c r="R35" s="1"/>
      <c r="S35" s="27"/>
    </row>
    <row r="36" spans="1:19" s="12" customFormat="1" ht="21" customHeight="1" x14ac:dyDescent="0.25">
      <c r="A36" s="16"/>
      <c r="B36" s="17"/>
      <c r="C36" s="17"/>
      <c r="D36" s="17"/>
      <c r="E36" s="17"/>
      <c r="F36" s="21"/>
      <c r="G36" s="17"/>
      <c r="H36" s="24"/>
      <c r="I36" s="17"/>
      <c r="J36" s="17"/>
      <c r="K36" s="17"/>
      <c r="L36" s="17"/>
      <c r="M36" s="17"/>
      <c r="N36" s="17"/>
      <c r="O36" s="17"/>
      <c r="P36" s="17"/>
      <c r="R36" s="11"/>
      <c r="S36" s="26"/>
    </row>
    <row r="37" spans="1:19" s="12" customFormat="1" ht="21" x14ac:dyDescent="0.35">
      <c r="A37" s="11"/>
      <c r="C37" s="1"/>
      <c r="D37" s="1"/>
      <c r="E37" s="1"/>
      <c r="F37" s="18"/>
      <c r="G37" s="4"/>
      <c r="H37" s="25"/>
      <c r="I37" s="1"/>
      <c r="J37" s="1"/>
      <c r="K37" s="1"/>
      <c r="L37" s="8"/>
      <c r="M37" s="1"/>
      <c r="N37" s="1"/>
      <c r="O37" s="1"/>
      <c r="P37" s="8"/>
      <c r="Q37" s="8"/>
      <c r="R37" s="1"/>
      <c r="S37" s="5"/>
    </row>
    <row r="38" spans="1:19" s="12" customFormat="1" ht="21" x14ac:dyDescent="0.35">
      <c r="A38" s="11"/>
      <c r="C38" s="1"/>
      <c r="D38" s="1"/>
      <c r="E38" s="1"/>
      <c r="F38" s="18"/>
      <c r="G38" s="4"/>
      <c r="H38" s="25"/>
      <c r="I38" s="1"/>
      <c r="J38" s="1"/>
      <c r="K38" s="1"/>
      <c r="L38" s="8"/>
      <c r="M38" s="1"/>
      <c r="N38" s="1"/>
      <c r="O38" s="1"/>
      <c r="P38" s="8"/>
      <c r="Q38" s="8"/>
      <c r="R38" s="1"/>
      <c r="S38" s="27"/>
    </row>
    <row r="39" spans="1:19" s="12" customFormat="1" ht="21" customHeight="1" x14ac:dyDescent="0.35">
      <c r="A39" s="11"/>
      <c r="C39" s="1"/>
      <c r="D39" s="1"/>
      <c r="E39" s="1"/>
      <c r="F39" s="18"/>
      <c r="G39" s="4"/>
      <c r="H39" s="25"/>
      <c r="I39" s="1"/>
      <c r="J39" s="1"/>
      <c r="K39" s="1"/>
      <c r="L39" s="8"/>
      <c r="M39" s="1"/>
      <c r="N39" s="1"/>
      <c r="O39" s="1"/>
      <c r="P39" s="8"/>
      <c r="Q39" s="8"/>
      <c r="R39" s="1"/>
      <c r="S39" s="27"/>
    </row>
    <row r="40" spans="1:19" s="12" customFormat="1" ht="21" customHeight="1" x14ac:dyDescent="0.25">
      <c r="A40" s="16"/>
      <c r="B40" s="17"/>
      <c r="C40" s="17"/>
      <c r="D40" s="17"/>
      <c r="E40" s="17"/>
      <c r="F40" s="21"/>
      <c r="G40" s="17"/>
      <c r="H40" s="24"/>
      <c r="I40" s="17"/>
      <c r="J40" s="17"/>
      <c r="K40" s="17"/>
      <c r="L40" s="17"/>
      <c r="M40" s="17"/>
      <c r="N40" s="17"/>
      <c r="O40" s="17"/>
      <c r="P40" s="17"/>
      <c r="R40" s="11"/>
      <c r="S40" s="26"/>
    </row>
    <row r="41" spans="1:19" s="12" customFormat="1" ht="21" customHeight="1" x14ac:dyDescent="0.35">
      <c r="A41" s="11"/>
      <c r="C41" s="1"/>
      <c r="D41" s="1"/>
      <c r="E41" s="1"/>
      <c r="F41" s="18"/>
      <c r="G41" s="4"/>
      <c r="H41" s="25"/>
      <c r="I41" s="1"/>
      <c r="J41"/>
      <c r="K41"/>
      <c r="L41" s="8"/>
      <c r="M41"/>
      <c r="N41"/>
      <c r="O41"/>
      <c r="P41" s="8"/>
      <c r="Q41" s="8"/>
      <c r="R41"/>
      <c r="S41" s="5"/>
    </row>
    <row r="42" spans="1:19" s="12" customFormat="1" ht="21" x14ac:dyDescent="0.35">
      <c r="A42" s="11"/>
      <c r="C42" s="1"/>
      <c r="D42" s="1"/>
      <c r="E42" s="1"/>
      <c r="F42" s="18"/>
      <c r="G42" s="4"/>
      <c r="H42" s="25"/>
      <c r="I42" s="1"/>
      <c r="J42" s="1"/>
      <c r="K42" s="1"/>
      <c r="L42" s="8"/>
      <c r="M42" s="1"/>
      <c r="N42" s="1"/>
      <c r="O42" s="1"/>
      <c r="P42" s="8"/>
      <c r="Q42" s="8"/>
      <c r="R42" s="1"/>
      <c r="S42" s="27"/>
    </row>
    <row r="43" spans="1:19" s="12" customFormat="1" ht="21" x14ac:dyDescent="0.35">
      <c r="A43" s="11"/>
      <c r="C43" s="1"/>
      <c r="D43" s="1"/>
      <c r="E43" s="1"/>
      <c r="F43" s="18"/>
      <c r="G43" s="4"/>
      <c r="H43" s="25"/>
      <c r="I43" s="1"/>
      <c r="J43" s="1"/>
      <c r="K43" s="1"/>
      <c r="L43" s="8"/>
      <c r="M43" s="1"/>
      <c r="N43" s="1"/>
      <c r="O43" s="1"/>
      <c r="P43" s="8"/>
      <c r="Q43" s="8"/>
      <c r="R43" s="1"/>
      <c r="S43" s="27"/>
    </row>
    <row r="44" spans="1:19" s="12" customFormat="1" ht="18" x14ac:dyDescent="0.25">
      <c r="A44" s="11"/>
      <c r="F44" s="19"/>
      <c r="H44" s="22"/>
      <c r="R44" s="11"/>
      <c r="S44" s="27"/>
    </row>
    <row r="45" spans="1:19" s="12" customFormat="1" ht="18" x14ac:dyDescent="0.25">
      <c r="A45" s="16"/>
      <c r="S45" s="28"/>
    </row>
    <row r="46" spans="1:19" s="12" customFormat="1" ht="21" customHeight="1" x14ac:dyDescent="0.2">
      <c r="A46" s="11"/>
    </row>
    <row r="47" spans="1:19" s="12" customFormat="1" ht="14.25" x14ac:dyDescent="0.2">
      <c r="A47" s="11"/>
    </row>
    <row r="48" spans="1:19" s="12" customFormat="1" ht="14.25" x14ac:dyDescent="0.2">
      <c r="A48" s="11"/>
    </row>
    <row r="49" spans="1:19" s="12" customFormat="1" ht="14.25" x14ac:dyDescent="0.2">
      <c r="A49" s="11"/>
      <c r="F49" s="19"/>
      <c r="H49" s="22"/>
      <c r="R49" s="11"/>
      <c r="S49" s="11"/>
    </row>
    <row r="50" spans="1:19" s="12" customFormat="1" ht="14.25" x14ac:dyDescent="0.2">
      <c r="A50" s="11"/>
      <c r="F50" s="19"/>
      <c r="H50" s="22"/>
      <c r="R50" s="11"/>
      <c r="S50" s="11"/>
    </row>
    <row r="51" spans="1:19" s="12" customFormat="1" ht="14.25" x14ac:dyDescent="0.2">
      <c r="A51" s="11"/>
      <c r="F51" s="19"/>
      <c r="H51" s="22"/>
      <c r="R51" s="11"/>
      <c r="S51" s="11"/>
    </row>
    <row r="52" spans="1:19" s="12" customFormat="1" x14ac:dyDescent="0.25">
      <c r="A52" s="16"/>
      <c r="B52" s="17"/>
      <c r="C52" s="17"/>
      <c r="D52" s="17"/>
      <c r="E52" s="17"/>
      <c r="F52" s="21"/>
      <c r="G52" s="17"/>
      <c r="H52" s="24"/>
      <c r="I52" s="17"/>
      <c r="J52" s="17"/>
      <c r="K52" s="17"/>
      <c r="L52" s="17"/>
      <c r="M52" s="17"/>
      <c r="N52" s="17"/>
      <c r="O52" s="17"/>
      <c r="P52" s="17"/>
      <c r="R52" s="11"/>
      <c r="S52" s="16"/>
    </row>
    <row r="53" spans="1:19" s="12" customFormat="1" ht="14.25" x14ac:dyDescent="0.2">
      <c r="A53" s="11"/>
      <c r="F53" s="19"/>
      <c r="H53" s="22"/>
      <c r="R53" s="11"/>
      <c r="S53" s="11"/>
    </row>
    <row r="54" spans="1:19" s="12" customFormat="1" ht="14.25" x14ac:dyDescent="0.2">
      <c r="A54" s="11"/>
      <c r="F54" s="19"/>
      <c r="H54" s="22"/>
      <c r="R54" s="11"/>
      <c r="S54" s="11"/>
    </row>
    <row r="55" spans="1:19" s="12" customFormat="1" ht="14.25" x14ac:dyDescent="0.2">
      <c r="A55" s="11"/>
      <c r="F55" s="19"/>
      <c r="H55" s="22"/>
      <c r="R55" s="11"/>
      <c r="S55" s="11"/>
    </row>
    <row r="56" spans="1:19" s="12" customFormat="1" ht="14.25" x14ac:dyDescent="0.2">
      <c r="A56" s="11"/>
      <c r="F56" s="19"/>
      <c r="H56" s="22"/>
      <c r="R56" s="11"/>
      <c r="S56" s="11"/>
    </row>
    <row r="57" spans="1:19" s="12" customFormat="1" ht="14.25" x14ac:dyDescent="0.2">
      <c r="A57" s="11"/>
      <c r="F57" s="19"/>
      <c r="H57" s="22"/>
      <c r="R57" s="11"/>
      <c r="S57" s="11"/>
    </row>
    <row r="58" spans="1:19" s="12" customFormat="1" ht="14.25" x14ac:dyDescent="0.2">
      <c r="A58" s="11"/>
      <c r="F58" s="19"/>
      <c r="H58" s="22"/>
      <c r="R58" s="11"/>
      <c r="S58" s="11"/>
    </row>
    <row r="59" spans="1:19" s="12" customFormat="1" x14ac:dyDescent="0.25">
      <c r="A59" s="16"/>
      <c r="B59" s="17"/>
      <c r="C59" s="17"/>
      <c r="D59" s="17"/>
      <c r="E59" s="17"/>
      <c r="F59" s="21"/>
      <c r="G59" s="17"/>
      <c r="H59" s="24"/>
      <c r="I59" s="17"/>
      <c r="J59" s="17"/>
      <c r="K59" s="17"/>
      <c r="L59" s="17"/>
      <c r="M59" s="17"/>
      <c r="N59" s="17"/>
      <c r="O59" s="17"/>
      <c r="P59" s="17"/>
      <c r="R59" s="11"/>
      <c r="S59" s="16"/>
    </row>
    <row r="60" spans="1:19" s="12" customFormat="1" ht="14.25" x14ac:dyDescent="0.2">
      <c r="A60" s="11"/>
      <c r="F60" s="19"/>
      <c r="H60" s="22"/>
      <c r="R60" s="11"/>
      <c r="S60" s="11"/>
    </row>
    <row r="61" spans="1:19" s="12" customFormat="1" ht="14.25" x14ac:dyDescent="0.2">
      <c r="A61" s="11"/>
      <c r="F61" s="19"/>
      <c r="H61" s="22"/>
      <c r="R61" s="11"/>
      <c r="S61" s="11"/>
    </row>
    <row r="62" spans="1:19" s="12" customFormat="1" ht="14.25" x14ac:dyDescent="0.2">
      <c r="A62" s="11"/>
      <c r="F62" s="19"/>
      <c r="H62" s="22"/>
      <c r="R62" s="11"/>
      <c r="S62" s="11"/>
    </row>
    <row r="63" spans="1:19" s="12" customFormat="1" ht="14.25" x14ac:dyDescent="0.2">
      <c r="A63" s="11"/>
      <c r="F63" s="19"/>
      <c r="H63" s="22"/>
      <c r="R63" s="11"/>
      <c r="S63" s="11"/>
    </row>
    <row r="64" spans="1:19" s="12" customFormat="1" ht="14.25" x14ac:dyDescent="0.2">
      <c r="A64" s="11"/>
      <c r="F64" s="19"/>
      <c r="H64" s="22"/>
      <c r="R64" s="11"/>
      <c r="S64" s="11"/>
    </row>
    <row r="65" spans="1:19" s="12" customFormat="1" ht="14.25" x14ac:dyDescent="0.2">
      <c r="A65" s="11"/>
      <c r="F65" s="19"/>
      <c r="H65" s="22"/>
      <c r="R65" s="11"/>
      <c r="S65" s="11"/>
    </row>
    <row r="66" spans="1:19" s="12" customFormat="1" x14ac:dyDescent="0.25">
      <c r="A66" s="16"/>
      <c r="B66" s="17"/>
      <c r="C66" s="17"/>
      <c r="D66" s="17"/>
      <c r="E66" s="17"/>
      <c r="F66" s="21"/>
      <c r="G66" s="17"/>
      <c r="H66" s="24"/>
      <c r="I66" s="17"/>
      <c r="J66" s="17"/>
      <c r="K66" s="17"/>
      <c r="L66" s="17"/>
      <c r="M66" s="17"/>
      <c r="N66" s="17"/>
      <c r="O66" s="17"/>
      <c r="P66" s="17"/>
      <c r="R66" s="11"/>
      <c r="S66" s="16"/>
    </row>
    <row r="67" spans="1:19" s="12" customFormat="1" ht="14.25" x14ac:dyDescent="0.2">
      <c r="A67" s="11"/>
      <c r="F67" s="19"/>
      <c r="H67" s="22"/>
      <c r="R67" s="11"/>
      <c r="S67" s="11"/>
    </row>
    <row r="68" spans="1:19" s="12" customFormat="1" ht="14.25" x14ac:dyDescent="0.2">
      <c r="A68" s="11"/>
      <c r="F68" s="19"/>
      <c r="H68" s="22"/>
      <c r="R68" s="11"/>
      <c r="S68" s="11"/>
    </row>
    <row r="69" spans="1:19" s="12" customFormat="1" ht="14.25" x14ac:dyDescent="0.2">
      <c r="A69" s="11"/>
      <c r="F69" s="19"/>
      <c r="H69" s="22"/>
      <c r="R69" s="11"/>
      <c r="S69" s="11"/>
    </row>
    <row r="70" spans="1:19" s="12" customFormat="1" ht="14.25" x14ac:dyDescent="0.2">
      <c r="A70" s="11"/>
      <c r="F70" s="19"/>
      <c r="H70" s="22"/>
      <c r="R70" s="11"/>
      <c r="S70" s="11"/>
    </row>
    <row r="71" spans="1:19" s="12" customFormat="1" ht="14.25" x14ac:dyDescent="0.2">
      <c r="A71" s="11"/>
      <c r="F71" s="19"/>
      <c r="H71" s="22"/>
      <c r="R71" s="11"/>
      <c r="S71" s="11"/>
    </row>
    <row r="72" spans="1:19" s="12" customFormat="1" ht="14.25" x14ac:dyDescent="0.2">
      <c r="A72" s="11"/>
      <c r="F72" s="19"/>
      <c r="H72" s="22"/>
      <c r="R72" s="11"/>
      <c r="S72" s="11"/>
    </row>
    <row r="73" spans="1:19" s="12" customFormat="1" x14ac:dyDescent="0.25">
      <c r="A73" s="16"/>
      <c r="B73" s="17"/>
      <c r="C73" s="17"/>
      <c r="D73" s="17"/>
      <c r="E73" s="17"/>
      <c r="F73" s="21"/>
      <c r="G73" s="17"/>
      <c r="H73" s="24"/>
      <c r="I73" s="17"/>
      <c r="J73" s="17"/>
      <c r="K73" s="17"/>
      <c r="L73" s="17"/>
      <c r="M73" s="17"/>
      <c r="N73" s="17"/>
      <c r="O73" s="17"/>
      <c r="P73" s="17"/>
      <c r="R73" s="11"/>
      <c r="S73" s="16"/>
    </row>
    <row r="74" spans="1:19" s="12" customFormat="1" ht="14.25" x14ac:dyDescent="0.2">
      <c r="A74" s="11"/>
      <c r="F74" s="19"/>
      <c r="H74" s="22"/>
      <c r="R74" s="11"/>
      <c r="S74" s="11"/>
    </row>
    <row r="75" spans="1:19" s="12" customFormat="1" ht="14.25" x14ac:dyDescent="0.2">
      <c r="A75" s="11"/>
      <c r="F75" s="19"/>
      <c r="H75" s="22"/>
      <c r="R75" s="11"/>
      <c r="S75" s="11"/>
    </row>
    <row r="76" spans="1:19" s="12" customFormat="1" ht="14.25" x14ac:dyDescent="0.2">
      <c r="A76" s="11"/>
      <c r="F76" s="19"/>
      <c r="H76" s="22"/>
      <c r="R76" s="11"/>
      <c r="S76" s="11"/>
    </row>
    <row r="77" spans="1:19" s="12" customFormat="1" ht="14.25" x14ac:dyDescent="0.2">
      <c r="A77" s="11"/>
      <c r="F77" s="19"/>
      <c r="H77" s="22"/>
      <c r="R77" s="11"/>
      <c r="S77" s="11"/>
    </row>
    <row r="78" spans="1:19" s="12" customFormat="1" ht="14.25" x14ac:dyDescent="0.2">
      <c r="A78" s="11"/>
      <c r="F78" s="19"/>
      <c r="H78" s="22"/>
      <c r="R78" s="11"/>
      <c r="S78" s="11"/>
    </row>
    <row r="79" spans="1:19" s="12" customFormat="1" ht="14.25" x14ac:dyDescent="0.2">
      <c r="A79" s="11"/>
      <c r="F79" s="19"/>
      <c r="H79" s="22"/>
      <c r="R79" s="11"/>
      <c r="S79" s="11"/>
    </row>
    <row r="80" spans="1:19" s="12" customFormat="1" x14ac:dyDescent="0.25">
      <c r="A80" s="16"/>
      <c r="B80" s="17"/>
      <c r="C80" s="17"/>
      <c r="D80" s="17"/>
      <c r="E80" s="17"/>
      <c r="F80" s="21"/>
      <c r="G80" s="17"/>
      <c r="H80" s="24"/>
      <c r="I80" s="17"/>
      <c r="J80" s="17"/>
      <c r="K80" s="17"/>
      <c r="L80" s="17"/>
      <c r="M80" s="17"/>
      <c r="N80" s="17"/>
      <c r="O80" s="17"/>
      <c r="P80" s="17"/>
      <c r="R80" s="11"/>
      <c r="S80" s="16"/>
    </row>
    <row r="81" spans="1:19" s="12" customFormat="1" ht="14.25" x14ac:dyDescent="0.2">
      <c r="A81" s="11"/>
      <c r="F81" s="19"/>
      <c r="H81" s="22"/>
      <c r="R81" s="11"/>
      <c r="S81" s="11"/>
    </row>
    <row r="82" spans="1:19" s="12" customFormat="1" ht="14.25" x14ac:dyDescent="0.2">
      <c r="A82" s="11"/>
      <c r="F82" s="19"/>
      <c r="H82" s="22"/>
      <c r="R82" s="11"/>
      <c r="S82" s="11"/>
    </row>
    <row r="83" spans="1:19" s="12" customFormat="1" ht="14.25" x14ac:dyDescent="0.2">
      <c r="A83" s="11"/>
      <c r="F83" s="19"/>
      <c r="H83" s="22"/>
      <c r="R83" s="11"/>
      <c r="S83" s="11"/>
    </row>
    <row r="84" spans="1:19" s="12" customFormat="1" ht="14.25" x14ac:dyDescent="0.2">
      <c r="A84" s="11"/>
      <c r="F84" s="19"/>
      <c r="H84" s="22"/>
      <c r="R84" s="11"/>
      <c r="S84" s="11"/>
    </row>
    <row r="85" spans="1:19" s="12" customFormat="1" ht="14.25" x14ac:dyDescent="0.2">
      <c r="A85" s="11"/>
      <c r="F85" s="19"/>
      <c r="H85" s="22"/>
      <c r="R85" s="11"/>
      <c r="S85" s="11"/>
    </row>
    <row r="86" spans="1:19" s="12" customFormat="1" ht="14.25" x14ac:dyDescent="0.2">
      <c r="A86" s="11"/>
      <c r="F86" s="19"/>
      <c r="H86" s="22"/>
      <c r="R86" s="11"/>
      <c r="S86" s="11"/>
    </row>
    <row r="87" spans="1:19" s="12" customFormat="1" x14ac:dyDescent="0.25">
      <c r="A87" s="16"/>
      <c r="B87" s="17"/>
      <c r="C87" s="17"/>
      <c r="D87" s="17"/>
      <c r="E87" s="17"/>
      <c r="F87" s="21"/>
      <c r="G87" s="17"/>
      <c r="H87" s="24"/>
      <c r="I87" s="17"/>
      <c r="J87" s="17"/>
      <c r="K87" s="17"/>
      <c r="L87" s="17"/>
      <c r="M87" s="17"/>
      <c r="N87" s="17"/>
      <c r="O87" s="17"/>
      <c r="P87" s="17"/>
      <c r="R87" s="11"/>
      <c r="S87" s="16"/>
    </row>
    <row r="88" spans="1:19" s="12" customFormat="1" ht="14.25" x14ac:dyDescent="0.2">
      <c r="A88" s="11"/>
      <c r="F88" s="19"/>
      <c r="H88" s="22"/>
      <c r="R88" s="11"/>
      <c r="S88" s="11"/>
    </row>
    <row r="89" spans="1:19" s="12" customFormat="1" ht="14.25" x14ac:dyDescent="0.2">
      <c r="A89" s="11"/>
      <c r="F89" s="19"/>
      <c r="H89" s="22"/>
      <c r="R89" s="11"/>
      <c r="S89" s="11"/>
    </row>
    <row r="90" spans="1:19" s="12" customFormat="1" ht="14.25" x14ac:dyDescent="0.2">
      <c r="A90" s="11"/>
      <c r="F90" s="19"/>
      <c r="H90" s="22"/>
      <c r="R90" s="11"/>
      <c r="S90" s="11"/>
    </row>
    <row r="91" spans="1:19" s="12" customFormat="1" ht="14.25" x14ac:dyDescent="0.2">
      <c r="A91" s="11"/>
      <c r="F91" s="19"/>
      <c r="H91" s="22"/>
      <c r="R91" s="11"/>
      <c r="S91" s="11"/>
    </row>
    <row r="92" spans="1:19" s="12" customFormat="1" ht="14.25" x14ac:dyDescent="0.2">
      <c r="A92" s="11"/>
      <c r="F92" s="19"/>
      <c r="H92" s="22"/>
      <c r="R92" s="11"/>
      <c r="S92" s="11"/>
    </row>
    <row r="93" spans="1:19" s="12" customFormat="1" ht="14.25" x14ac:dyDescent="0.2">
      <c r="A93" s="11"/>
      <c r="F93" s="19"/>
      <c r="H93" s="22"/>
      <c r="R93" s="11"/>
      <c r="S93" s="11"/>
    </row>
    <row r="94" spans="1:19" s="12" customFormat="1" x14ac:dyDescent="0.25">
      <c r="A94" s="16"/>
      <c r="B94" s="17"/>
      <c r="C94" s="17"/>
      <c r="D94" s="17"/>
      <c r="E94" s="17"/>
      <c r="F94" s="21"/>
      <c r="G94" s="17"/>
      <c r="H94" s="24"/>
      <c r="I94" s="17"/>
      <c r="J94" s="17"/>
      <c r="K94" s="17"/>
      <c r="L94" s="17"/>
      <c r="M94" s="17"/>
      <c r="N94" s="17"/>
      <c r="O94" s="17"/>
      <c r="P94" s="17"/>
      <c r="R94" s="11"/>
      <c r="S94" s="16"/>
    </row>
    <row r="95" spans="1:19" s="12" customFormat="1" ht="14.25" x14ac:dyDescent="0.2">
      <c r="A95" s="11"/>
      <c r="F95" s="19"/>
      <c r="H95" s="22"/>
      <c r="R95" s="11"/>
      <c r="S95" s="11"/>
    </row>
    <row r="96" spans="1:19" s="12" customFormat="1" ht="14.25" x14ac:dyDescent="0.2">
      <c r="A96" s="11"/>
      <c r="F96" s="19"/>
      <c r="H96" s="22"/>
      <c r="R96" s="11"/>
      <c r="S96" s="11"/>
    </row>
    <row r="97" spans="1:19" s="12" customFormat="1" ht="14.25" x14ac:dyDescent="0.2">
      <c r="A97" s="11"/>
      <c r="F97" s="19"/>
      <c r="H97" s="22"/>
      <c r="R97" s="11"/>
      <c r="S97" s="11"/>
    </row>
    <row r="98" spans="1:19" s="12" customFormat="1" ht="14.25" x14ac:dyDescent="0.2">
      <c r="A98" s="11"/>
      <c r="F98" s="19"/>
      <c r="H98" s="22"/>
      <c r="R98" s="11"/>
      <c r="S98" s="11"/>
    </row>
    <row r="99" spans="1:19" s="12" customFormat="1" ht="14.25" x14ac:dyDescent="0.2">
      <c r="A99" s="11"/>
      <c r="F99" s="19"/>
      <c r="H99" s="22"/>
      <c r="R99" s="11"/>
      <c r="S99" s="11"/>
    </row>
    <row r="100" spans="1:19" s="12" customFormat="1" ht="14.25" x14ac:dyDescent="0.2">
      <c r="A100" s="11"/>
      <c r="F100" s="19"/>
      <c r="H100" s="22"/>
      <c r="R100" s="11"/>
      <c r="S100" s="11"/>
    </row>
    <row r="102" spans="1:19" x14ac:dyDescent="0.25">
      <c r="A102"/>
      <c r="R102"/>
      <c r="S102"/>
    </row>
    <row r="103" spans="1:19" x14ac:dyDescent="0.25">
      <c r="A103"/>
      <c r="R103"/>
      <c r="S103"/>
    </row>
    <row r="104" spans="1:19" x14ac:dyDescent="0.25">
      <c r="A104"/>
      <c r="R104"/>
      <c r="S104"/>
    </row>
    <row r="105" spans="1:19" x14ac:dyDescent="0.25">
      <c r="A105"/>
      <c r="R105"/>
      <c r="S105"/>
    </row>
    <row r="106" spans="1:19" x14ac:dyDescent="0.25">
      <c r="A106"/>
      <c r="R106"/>
      <c r="S106"/>
    </row>
    <row r="107" spans="1:19" x14ac:dyDescent="0.25">
      <c r="A107"/>
      <c r="R107"/>
      <c r="S107"/>
    </row>
    <row r="108" spans="1:19" x14ac:dyDescent="0.25">
      <c r="A108"/>
      <c r="R108"/>
      <c r="S108"/>
    </row>
    <row r="109" spans="1:19" x14ac:dyDescent="0.25">
      <c r="A109"/>
      <c r="R109"/>
      <c r="S109"/>
    </row>
    <row r="110" spans="1:19" x14ac:dyDescent="0.25">
      <c r="A110"/>
      <c r="R110"/>
      <c r="S110"/>
    </row>
    <row r="111" spans="1:19" x14ac:dyDescent="0.25">
      <c r="A111"/>
      <c r="R111"/>
      <c r="S111"/>
    </row>
    <row r="112" spans="1:19" x14ac:dyDescent="0.25">
      <c r="A112"/>
      <c r="R112"/>
      <c r="S112"/>
    </row>
    <row r="113" spans="1:19" x14ac:dyDescent="0.25">
      <c r="A113"/>
      <c r="R113"/>
      <c r="S113"/>
    </row>
  </sheetData>
  <pageMargins left="0.31496062992125984" right="0.51181102362204722" top="0.78740157480314965" bottom="0.78740157480314965" header="0.31496062992125984" footer="0.31496062992125984"/>
  <pageSetup paperSize="9" scale="51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7:X46"/>
  <sheetViews>
    <sheetView workbookViewId="0">
      <selection activeCell="L10" sqref="L10"/>
    </sheetView>
  </sheetViews>
  <sheetFormatPr baseColWidth="10" defaultRowHeight="15.75" x14ac:dyDescent="0.25"/>
  <cols>
    <col min="1" max="1" width="4.42578125" customWidth="1"/>
    <col min="2" max="2" width="20.42578125" customWidth="1"/>
    <col min="3" max="3" width="18.42578125" customWidth="1"/>
    <col min="4" max="4" width="16.28515625" customWidth="1"/>
    <col min="5" max="5" width="5" customWidth="1"/>
    <col min="6" max="6" width="8.7109375" style="4" customWidth="1"/>
    <col min="7" max="7" width="5.42578125" customWidth="1"/>
    <col min="8" max="9" width="4.42578125" bestFit="1" customWidth="1"/>
    <col min="10" max="13" width="4.42578125" customWidth="1"/>
    <col min="14" max="14" width="7.140625" bestFit="1" customWidth="1"/>
    <col min="15" max="15" width="4.42578125" customWidth="1"/>
    <col min="16" max="16" width="4.42578125" bestFit="1" customWidth="1"/>
    <col min="17" max="17" width="6" bestFit="1" customWidth="1"/>
    <col min="18" max="18" width="4.42578125" customWidth="1"/>
    <col min="19" max="20" width="4.42578125" bestFit="1" customWidth="1"/>
    <col min="21" max="21" width="7.140625" customWidth="1"/>
    <col min="22" max="22" width="7.140625" bestFit="1" customWidth="1"/>
    <col min="23" max="23" width="7.42578125" bestFit="1" customWidth="1"/>
    <col min="24" max="24" width="5.42578125" customWidth="1"/>
  </cols>
  <sheetData>
    <row r="7" spans="1:24" ht="22.5" x14ac:dyDescent="0.3">
      <c r="A7" s="45" t="s">
        <v>372</v>
      </c>
      <c r="B7" s="45"/>
      <c r="C7" s="45"/>
      <c r="D7" s="45"/>
      <c r="E7" s="42"/>
    </row>
    <row r="8" spans="1:24" ht="30.75" customHeight="1" x14ac:dyDescent="0.25"/>
    <row r="9" spans="1:24" ht="20.25" x14ac:dyDescent="0.3">
      <c r="A9" s="152" t="s">
        <v>0</v>
      </c>
      <c r="B9" s="152"/>
      <c r="C9" s="2" t="s">
        <v>70</v>
      </c>
      <c r="D9" s="2" t="s">
        <v>68</v>
      </c>
      <c r="E9" s="2" t="s">
        <v>69</v>
      </c>
      <c r="F9" s="9"/>
      <c r="G9" s="2"/>
      <c r="H9" s="2"/>
      <c r="I9" s="2"/>
      <c r="J9" s="2"/>
      <c r="K9" s="2"/>
      <c r="L9" s="2"/>
      <c r="M9" s="2"/>
      <c r="N9" s="2"/>
      <c r="O9" s="2"/>
      <c r="U9" s="6" t="s">
        <v>82</v>
      </c>
    </row>
    <row r="11" spans="1:24" x14ac:dyDescent="0.25">
      <c r="B11" s="3"/>
      <c r="C11" s="3"/>
      <c r="D11" s="3"/>
      <c r="E11" s="3"/>
      <c r="G11" s="3" t="s">
        <v>15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 t="s">
        <v>14</v>
      </c>
      <c r="X11" s="3" t="s">
        <v>290</v>
      </c>
    </row>
    <row r="12" spans="1:24" ht="18.75" x14ac:dyDescent="0.3">
      <c r="B12" s="5" t="s">
        <v>2</v>
      </c>
      <c r="C12" s="7" t="s">
        <v>3</v>
      </c>
      <c r="D12" s="5" t="s">
        <v>4</v>
      </c>
      <c r="E12" s="3" t="s">
        <v>273</v>
      </c>
      <c r="F12" s="4" t="s">
        <v>5</v>
      </c>
      <c r="G12" s="3" t="s">
        <v>272</v>
      </c>
      <c r="H12" s="3" t="s">
        <v>71</v>
      </c>
      <c r="I12" s="3"/>
      <c r="J12" s="3" t="s">
        <v>72</v>
      </c>
      <c r="K12" s="3"/>
      <c r="L12" s="3" t="s">
        <v>73</v>
      </c>
      <c r="M12" s="3"/>
      <c r="N12" s="3" t="s">
        <v>77</v>
      </c>
      <c r="O12" s="3" t="s">
        <v>71</v>
      </c>
      <c r="P12" s="3"/>
      <c r="Q12" s="3" t="s">
        <v>72</v>
      </c>
      <c r="R12" s="3"/>
      <c r="S12" s="3" t="s">
        <v>73</v>
      </c>
      <c r="T12" s="3"/>
      <c r="U12" s="3" t="s">
        <v>78</v>
      </c>
      <c r="V12" s="3" t="s">
        <v>12</v>
      </c>
      <c r="W12" s="3" t="s">
        <v>13</v>
      </c>
      <c r="X12" s="3" t="s">
        <v>289</v>
      </c>
    </row>
    <row r="14" spans="1:24" ht="21" x14ac:dyDescent="0.35">
      <c r="A14">
        <v>1</v>
      </c>
      <c r="B14" s="1" t="s">
        <v>149</v>
      </c>
      <c r="C14" s="1" t="s">
        <v>150</v>
      </c>
      <c r="D14" s="1" t="s">
        <v>95</v>
      </c>
      <c r="E14" s="42">
        <v>1971</v>
      </c>
      <c r="F14" s="46">
        <v>262529</v>
      </c>
      <c r="G14" s="42" t="s">
        <v>19</v>
      </c>
      <c r="H14" s="1">
        <v>96</v>
      </c>
      <c r="I14" s="1"/>
      <c r="J14" s="1">
        <v>95</v>
      </c>
      <c r="K14" s="1"/>
      <c r="L14" s="1">
        <v>96</v>
      </c>
      <c r="M14" s="1"/>
      <c r="N14" s="8">
        <f t="shared" ref="N14:N33" si="0">SUM(H14:M14)</f>
        <v>287</v>
      </c>
      <c r="O14" s="1">
        <v>97</v>
      </c>
      <c r="P14" s="1"/>
      <c r="Q14" s="1">
        <v>98</v>
      </c>
      <c r="R14" s="1"/>
      <c r="S14" s="1">
        <v>96</v>
      </c>
      <c r="T14" s="1"/>
      <c r="U14" s="8">
        <f t="shared" ref="U14:U33" si="1">SUM(O14:T14)</f>
        <v>291</v>
      </c>
      <c r="V14" s="8">
        <f t="shared" ref="V14:V33" si="2">SUM(N14+U14)</f>
        <v>578</v>
      </c>
      <c r="W14" s="42" t="s">
        <v>19</v>
      </c>
      <c r="X14" t="s">
        <v>290</v>
      </c>
    </row>
    <row r="15" spans="1:24" ht="21" x14ac:dyDescent="0.35">
      <c r="A15">
        <v>2</v>
      </c>
      <c r="B15" s="1" t="s">
        <v>182</v>
      </c>
      <c r="C15" s="1" t="s">
        <v>183</v>
      </c>
      <c r="D15" s="1" t="s">
        <v>93</v>
      </c>
      <c r="E15" s="42">
        <v>1973</v>
      </c>
      <c r="F15" s="46">
        <v>175984</v>
      </c>
      <c r="G15" s="42" t="s">
        <v>19</v>
      </c>
      <c r="H15" s="1">
        <v>94</v>
      </c>
      <c r="I15" s="1"/>
      <c r="J15" s="1">
        <v>89</v>
      </c>
      <c r="K15" s="1"/>
      <c r="L15" s="1">
        <v>93</v>
      </c>
      <c r="M15" s="1"/>
      <c r="N15" s="8">
        <f t="shared" si="0"/>
        <v>276</v>
      </c>
      <c r="O15" s="1">
        <v>95</v>
      </c>
      <c r="P15" s="1"/>
      <c r="Q15" s="1">
        <v>100</v>
      </c>
      <c r="R15" s="1"/>
      <c r="S15" s="1">
        <v>92</v>
      </c>
      <c r="T15" s="1"/>
      <c r="U15" s="8">
        <f t="shared" si="1"/>
        <v>287</v>
      </c>
      <c r="V15" s="8">
        <f t="shared" si="2"/>
        <v>563</v>
      </c>
      <c r="W15" s="42" t="s">
        <v>19</v>
      </c>
      <c r="X15" t="s">
        <v>290</v>
      </c>
    </row>
    <row r="16" spans="1:24" ht="21" x14ac:dyDescent="0.35">
      <c r="A16">
        <v>3</v>
      </c>
      <c r="B16" s="1" t="s">
        <v>189</v>
      </c>
      <c r="C16" s="1" t="s">
        <v>191</v>
      </c>
      <c r="D16" s="1" t="s">
        <v>30</v>
      </c>
      <c r="E16" s="42">
        <v>1962</v>
      </c>
      <c r="F16" s="46">
        <v>317929</v>
      </c>
      <c r="G16" s="42" t="s">
        <v>35</v>
      </c>
      <c r="H16" s="1">
        <v>97</v>
      </c>
      <c r="I16" s="1"/>
      <c r="J16" s="1">
        <v>96</v>
      </c>
      <c r="K16" s="1"/>
      <c r="L16" s="1">
        <v>92</v>
      </c>
      <c r="M16" s="1"/>
      <c r="N16" s="8">
        <f t="shared" si="0"/>
        <v>285</v>
      </c>
      <c r="O16" s="1">
        <v>87</v>
      </c>
      <c r="P16" s="1"/>
      <c r="Q16" s="1">
        <v>95</v>
      </c>
      <c r="R16" s="1"/>
      <c r="S16" s="1">
        <v>94</v>
      </c>
      <c r="T16" s="1"/>
      <c r="U16" s="8">
        <f t="shared" si="1"/>
        <v>276</v>
      </c>
      <c r="V16" s="8">
        <f t="shared" si="2"/>
        <v>561</v>
      </c>
      <c r="W16" s="42" t="s">
        <v>19</v>
      </c>
      <c r="X16" t="s">
        <v>290</v>
      </c>
    </row>
    <row r="17" spans="1:24" ht="21" x14ac:dyDescent="0.35">
      <c r="A17">
        <v>4</v>
      </c>
      <c r="B17" s="1" t="s">
        <v>178</v>
      </c>
      <c r="C17" s="1" t="s">
        <v>63</v>
      </c>
      <c r="D17" s="1" t="s">
        <v>179</v>
      </c>
      <c r="E17" s="42">
        <v>1963</v>
      </c>
      <c r="F17" s="46">
        <v>122270</v>
      </c>
      <c r="G17" s="42" t="s">
        <v>19</v>
      </c>
      <c r="H17" s="1">
        <v>91</v>
      </c>
      <c r="I17" s="1"/>
      <c r="J17" s="1">
        <v>94</v>
      </c>
      <c r="K17" s="1"/>
      <c r="L17" s="1">
        <v>93</v>
      </c>
      <c r="M17" s="1"/>
      <c r="N17" s="8">
        <f t="shared" si="0"/>
        <v>278</v>
      </c>
      <c r="O17" s="1">
        <v>93</v>
      </c>
      <c r="P17" s="1"/>
      <c r="Q17" s="1">
        <v>94</v>
      </c>
      <c r="R17" s="1"/>
      <c r="S17" s="1">
        <v>91</v>
      </c>
      <c r="T17" s="1"/>
      <c r="U17" s="8">
        <f t="shared" si="1"/>
        <v>278</v>
      </c>
      <c r="V17" s="8">
        <f t="shared" si="2"/>
        <v>556</v>
      </c>
      <c r="W17" s="42" t="s">
        <v>19</v>
      </c>
      <c r="X17" t="s">
        <v>290</v>
      </c>
    </row>
    <row r="18" spans="1:24" ht="21" x14ac:dyDescent="0.35">
      <c r="A18">
        <v>5</v>
      </c>
      <c r="B18" s="1" t="s">
        <v>149</v>
      </c>
      <c r="C18" s="1" t="s">
        <v>326</v>
      </c>
      <c r="D18" s="1" t="s">
        <v>95</v>
      </c>
      <c r="E18" s="42">
        <v>1963</v>
      </c>
      <c r="F18" s="46">
        <v>116263</v>
      </c>
      <c r="G18" s="42" t="s">
        <v>19</v>
      </c>
      <c r="H18" s="1">
        <v>93</v>
      </c>
      <c r="I18" s="1"/>
      <c r="J18" s="1">
        <v>91</v>
      </c>
      <c r="K18" s="1"/>
      <c r="L18" s="1">
        <v>96</v>
      </c>
      <c r="M18" s="1"/>
      <c r="N18" s="8">
        <f t="shared" si="0"/>
        <v>280</v>
      </c>
      <c r="O18" s="1">
        <v>94</v>
      </c>
      <c r="P18" s="1"/>
      <c r="Q18" s="1">
        <v>91</v>
      </c>
      <c r="R18" s="1"/>
      <c r="S18" s="1">
        <v>91</v>
      </c>
      <c r="T18" s="1"/>
      <c r="U18" s="8">
        <f t="shared" si="1"/>
        <v>276</v>
      </c>
      <c r="V18" s="8">
        <f t="shared" si="2"/>
        <v>556</v>
      </c>
      <c r="W18" s="42" t="s">
        <v>19</v>
      </c>
      <c r="X18" t="s">
        <v>290</v>
      </c>
    </row>
    <row r="19" spans="1:24" ht="21" x14ac:dyDescent="0.35">
      <c r="A19">
        <v>6</v>
      </c>
      <c r="B19" s="1" t="s">
        <v>175</v>
      </c>
      <c r="C19" s="1" t="s">
        <v>183</v>
      </c>
      <c r="D19" s="1" t="s">
        <v>337</v>
      </c>
      <c r="E19" s="42">
        <v>1959</v>
      </c>
      <c r="F19" s="46">
        <v>121117</v>
      </c>
      <c r="G19" s="42" t="s">
        <v>35</v>
      </c>
      <c r="H19" s="1">
        <v>94</v>
      </c>
      <c r="I19" s="1"/>
      <c r="J19" s="1">
        <v>96</v>
      </c>
      <c r="K19" s="1"/>
      <c r="L19" s="1">
        <v>93</v>
      </c>
      <c r="M19" s="1"/>
      <c r="N19" s="8">
        <f t="shared" si="0"/>
        <v>283</v>
      </c>
      <c r="O19" s="1">
        <v>90</v>
      </c>
      <c r="P19" s="1"/>
      <c r="Q19" s="1">
        <v>91</v>
      </c>
      <c r="R19" s="1"/>
      <c r="S19" s="1">
        <v>86</v>
      </c>
      <c r="T19" s="1"/>
      <c r="U19" s="8">
        <f t="shared" si="1"/>
        <v>267</v>
      </c>
      <c r="V19" s="8">
        <f t="shared" si="2"/>
        <v>550</v>
      </c>
      <c r="W19" s="42" t="s">
        <v>19</v>
      </c>
      <c r="X19" t="s">
        <v>290</v>
      </c>
    </row>
    <row r="20" spans="1:24" ht="21" x14ac:dyDescent="0.35">
      <c r="A20">
        <v>7</v>
      </c>
      <c r="B20" s="1" t="s">
        <v>307</v>
      </c>
      <c r="C20" s="1" t="s">
        <v>117</v>
      </c>
      <c r="D20" s="1" t="s">
        <v>308</v>
      </c>
      <c r="E20" s="42">
        <v>1975</v>
      </c>
      <c r="F20" s="46">
        <v>150320</v>
      </c>
      <c r="G20" s="42" t="s">
        <v>35</v>
      </c>
      <c r="H20" s="1">
        <v>90</v>
      </c>
      <c r="I20" s="1"/>
      <c r="J20" s="1">
        <v>91</v>
      </c>
      <c r="K20" s="1"/>
      <c r="L20" s="1">
        <v>91</v>
      </c>
      <c r="M20" s="1"/>
      <c r="N20" s="8">
        <f t="shared" si="0"/>
        <v>272</v>
      </c>
      <c r="O20" s="1">
        <v>94</v>
      </c>
      <c r="P20" s="1"/>
      <c r="Q20" s="1">
        <v>90</v>
      </c>
      <c r="R20" s="1"/>
      <c r="S20" s="1">
        <v>93</v>
      </c>
      <c r="T20" s="1"/>
      <c r="U20" s="8">
        <f t="shared" si="1"/>
        <v>277</v>
      </c>
      <c r="V20" s="8">
        <f t="shared" si="2"/>
        <v>549</v>
      </c>
      <c r="W20" s="42" t="s">
        <v>19</v>
      </c>
      <c r="X20" t="s">
        <v>290</v>
      </c>
    </row>
    <row r="21" spans="1:24" ht="21" x14ac:dyDescent="0.35">
      <c r="A21">
        <v>8</v>
      </c>
      <c r="B21" s="1" t="s">
        <v>155</v>
      </c>
      <c r="C21" s="1" t="s">
        <v>42</v>
      </c>
      <c r="D21" s="1" t="s">
        <v>157</v>
      </c>
      <c r="E21" s="42">
        <v>1971</v>
      </c>
      <c r="F21" s="46">
        <v>275728</v>
      </c>
      <c r="G21" s="42" t="s">
        <v>35</v>
      </c>
      <c r="H21" s="1">
        <v>94</v>
      </c>
      <c r="I21" s="1"/>
      <c r="J21" s="1">
        <v>93</v>
      </c>
      <c r="K21" s="1"/>
      <c r="L21" s="1">
        <v>90</v>
      </c>
      <c r="M21" s="1"/>
      <c r="N21" s="8">
        <f t="shared" si="0"/>
        <v>277</v>
      </c>
      <c r="O21" s="1">
        <v>92</v>
      </c>
      <c r="P21" s="1"/>
      <c r="Q21" s="1">
        <v>89</v>
      </c>
      <c r="R21" s="1"/>
      <c r="S21" s="1">
        <v>88</v>
      </c>
      <c r="T21" s="1"/>
      <c r="U21" s="8">
        <f t="shared" si="1"/>
        <v>269</v>
      </c>
      <c r="V21" s="8">
        <f t="shared" si="2"/>
        <v>546</v>
      </c>
      <c r="W21" s="42" t="s">
        <v>19</v>
      </c>
      <c r="X21" t="s">
        <v>290</v>
      </c>
    </row>
    <row r="22" spans="1:24" ht="21" x14ac:dyDescent="0.35">
      <c r="A22">
        <v>9</v>
      </c>
      <c r="B22" s="1" t="s">
        <v>151</v>
      </c>
      <c r="C22" s="1" t="s">
        <v>61</v>
      </c>
      <c r="D22" s="1" t="s">
        <v>152</v>
      </c>
      <c r="E22" s="42">
        <v>1995</v>
      </c>
      <c r="F22" s="46">
        <v>458701</v>
      </c>
      <c r="G22" s="42" t="s">
        <v>19</v>
      </c>
      <c r="H22" s="1">
        <v>95</v>
      </c>
      <c r="I22" s="1"/>
      <c r="J22" s="1">
        <v>89</v>
      </c>
      <c r="K22" s="1"/>
      <c r="L22" s="1">
        <v>93</v>
      </c>
      <c r="M22" s="1"/>
      <c r="N22" s="8">
        <f t="shared" si="0"/>
        <v>277</v>
      </c>
      <c r="O22" s="1">
        <v>94</v>
      </c>
      <c r="P22" s="1"/>
      <c r="Q22" s="1">
        <v>87</v>
      </c>
      <c r="R22" s="1"/>
      <c r="S22" s="1">
        <v>88</v>
      </c>
      <c r="T22" s="1"/>
      <c r="U22" s="8">
        <f t="shared" si="1"/>
        <v>269</v>
      </c>
      <c r="V22" s="8">
        <f t="shared" si="2"/>
        <v>546</v>
      </c>
      <c r="W22" s="42" t="s">
        <v>19</v>
      </c>
      <c r="X22" t="s">
        <v>290</v>
      </c>
    </row>
    <row r="23" spans="1:24" ht="21" x14ac:dyDescent="0.35">
      <c r="A23">
        <v>10</v>
      </c>
      <c r="B23" s="1" t="s">
        <v>175</v>
      </c>
      <c r="C23" s="1" t="s">
        <v>61</v>
      </c>
      <c r="D23" s="1" t="s">
        <v>203</v>
      </c>
      <c r="E23" s="42">
        <v>1984</v>
      </c>
      <c r="F23" s="46">
        <v>589693</v>
      </c>
      <c r="G23" s="42" t="s">
        <v>35</v>
      </c>
      <c r="H23" s="1">
        <v>88</v>
      </c>
      <c r="I23" s="1"/>
      <c r="J23" s="1">
        <v>91</v>
      </c>
      <c r="K23" s="1"/>
      <c r="L23" s="1">
        <v>90</v>
      </c>
      <c r="M23" s="1"/>
      <c r="N23" s="8">
        <f t="shared" si="0"/>
        <v>269</v>
      </c>
      <c r="O23" s="1">
        <v>91</v>
      </c>
      <c r="P23" s="1"/>
      <c r="Q23" s="1">
        <v>90</v>
      </c>
      <c r="R23" s="1"/>
      <c r="S23" s="1">
        <v>92</v>
      </c>
      <c r="T23" s="1"/>
      <c r="U23" s="8">
        <f t="shared" si="1"/>
        <v>273</v>
      </c>
      <c r="V23" s="8">
        <f t="shared" si="2"/>
        <v>542</v>
      </c>
      <c r="W23" s="42" t="s">
        <v>19</v>
      </c>
      <c r="X23" t="s">
        <v>290</v>
      </c>
    </row>
    <row r="24" spans="1:24" ht="21" x14ac:dyDescent="0.35">
      <c r="A24">
        <v>11</v>
      </c>
      <c r="B24" s="1" t="s">
        <v>229</v>
      </c>
      <c r="C24" s="1" t="s">
        <v>117</v>
      </c>
      <c r="D24" s="1" t="s">
        <v>24</v>
      </c>
      <c r="E24" s="42">
        <v>1970</v>
      </c>
      <c r="F24" s="46">
        <v>131603</v>
      </c>
      <c r="G24" s="42" t="s">
        <v>19</v>
      </c>
      <c r="H24" s="1">
        <v>87</v>
      </c>
      <c r="I24" s="1"/>
      <c r="J24" s="1">
        <v>95</v>
      </c>
      <c r="K24" s="1"/>
      <c r="L24" s="1">
        <v>95</v>
      </c>
      <c r="M24" s="1"/>
      <c r="N24" s="8">
        <f t="shared" si="0"/>
        <v>277</v>
      </c>
      <c r="O24" s="1">
        <v>89</v>
      </c>
      <c r="P24" s="1"/>
      <c r="Q24" s="1">
        <v>95</v>
      </c>
      <c r="R24" s="1"/>
      <c r="S24" s="1">
        <v>77</v>
      </c>
      <c r="T24" s="1"/>
      <c r="U24" s="8">
        <f t="shared" si="1"/>
        <v>261</v>
      </c>
      <c r="V24" s="8">
        <f t="shared" si="2"/>
        <v>538</v>
      </c>
      <c r="W24" s="42" t="s">
        <v>19</v>
      </c>
      <c r="X24" t="s">
        <v>290</v>
      </c>
    </row>
    <row r="25" spans="1:24" ht="21" x14ac:dyDescent="0.35">
      <c r="A25">
        <v>12</v>
      </c>
      <c r="B25" s="1" t="s">
        <v>162</v>
      </c>
      <c r="C25" s="1" t="s">
        <v>330</v>
      </c>
      <c r="D25" s="1" t="s">
        <v>157</v>
      </c>
      <c r="E25" s="42">
        <v>1964</v>
      </c>
      <c r="F25" s="4">
        <v>224512</v>
      </c>
      <c r="G25" s="42" t="s">
        <v>35</v>
      </c>
      <c r="H25" s="1">
        <v>91</v>
      </c>
      <c r="I25" s="1"/>
      <c r="J25" s="1">
        <v>93</v>
      </c>
      <c r="K25" s="1"/>
      <c r="L25" s="1">
        <v>86</v>
      </c>
      <c r="M25" s="1"/>
      <c r="N25" s="8">
        <f t="shared" si="0"/>
        <v>270</v>
      </c>
      <c r="O25" s="1">
        <v>94</v>
      </c>
      <c r="P25" s="1"/>
      <c r="Q25" s="1">
        <v>88</v>
      </c>
      <c r="R25" s="1"/>
      <c r="S25" s="1">
        <v>85</v>
      </c>
      <c r="T25" s="1"/>
      <c r="U25" s="8">
        <f t="shared" si="1"/>
        <v>267</v>
      </c>
      <c r="V25" s="8">
        <f t="shared" si="2"/>
        <v>537</v>
      </c>
      <c r="W25" s="42" t="s">
        <v>19</v>
      </c>
      <c r="X25" t="s">
        <v>290</v>
      </c>
    </row>
    <row r="26" spans="1:24" ht="21" x14ac:dyDescent="0.35">
      <c r="A26">
        <v>13</v>
      </c>
      <c r="B26" s="1" t="s">
        <v>184</v>
      </c>
      <c r="C26" s="1" t="s">
        <v>185</v>
      </c>
      <c r="D26" s="1" t="s">
        <v>186</v>
      </c>
      <c r="E26" s="42">
        <v>1958</v>
      </c>
      <c r="F26" s="46">
        <v>223719</v>
      </c>
      <c r="G26" s="42" t="s">
        <v>19</v>
      </c>
      <c r="H26" s="1">
        <v>92</v>
      </c>
      <c r="I26" s="1"/>
      <c r="J26" s="1">
        <v>91</v>
      </c>
      <c r="K26" s="1"/>
      <c r="L26" s="1">
        <v>96</v>
      </c>
      <c r="M26" s="1"/>
      <c r="N26" s="8">
        <f t="shared" si="0"/>
        <v>279</v>
      </c>
      <c r="O26" s="1">
        <v>86</v>
      </c>
      <c r="P26" s="1"/>
      <c r="Q26" s="1">
        <v>85</v>
      </c>
      <c r="R26" s="1"/>
      <c r="S26" s="1">
        <v>87</v>
      </c>
      <c r="T26" s="1"/>
      <c r="U26" s="8">
        <f t="shared" si="1"/>
        <v>258</v>
      </c>
      <c r="V26" s="8">
        <f t="shared" si="2"/>
        <v>537</v>
      </c>
      <c r="W26" s="42" t="s">
        <v>19</v>
      </c>
      <c r="X26" t="s">
        <v>290</v>
      </c>
    </row>
    <row r="27" spans="1:24" ht="21" x14ac:dyDescent="0.35">
      <c r="A27">
        <v>14</v>
      </c>
      <c r="B27" s="1" t="s">
        <v>94</v>
      </c>
      <c r="C27" s="1" t="s">
        <v>195</v>
      </c>
      <c r="D27" s="1" t="s">
        <v>196</v>
      </c>
      <c r="E27" s="42">
        <v>1969</v>
      </c>
      <c r="F27" s="46">
        <v>175931</v>
      </c>
      <c r="G27" s="42" t="s">
        <v>35</v>
      </c>
      <c r="H27" s="1">
        <v>91</v>
      </c>
      <c r="I27" s="1"/>
      <c r="J27" s="1">
        <v>90</v>
      </c>
      <c r="K27" s="1"/>
      <c r="L27" s="1">
        <v>85</v>
      </c>
      <c r="M27" s="1"/>
      <c r="N27" s="8">
        <f t="shared" si="0"/>
        <v>266</v>
      </c>
      <c r="O27" s="1">
        <v>90</v>
      </c>
      <c r="P27" s="1"/>
      <c r="Q27" s="1">
        <v>90</v>
      </c>
      <c r="R27" s="1"/>
      <c r="S27" s="1">
        <v>89</v>
      </c>
      <c r="T27" s="1"/>
      <c r="U27" s="8">
        <f t="shared" si="1"/>
        <v>269</v>
      </c>
      <c r="V27" s="8">
        <f t="shared" si="2"/>
        <v>535</v>
      </c>
      <c r="W27" s="42" t="s">
        <v>19</v>
      </c>
      <c r="X27" t="s">
        <v>290</v>
      </c>
    </row>
    <row r="28" spans="1:24" ht="21" x14ac:dyDescent="0.35">
      <c r="A28">
        <v>15</v>
      </c>
      <c r="B28" s="1" t="s">
        <v>228</v>
      </c>
      <c r="C28" s="1" t="s">
        <v>21</v>
      </c>
      <c r="D28" s="1" t="s">
        <v>24</v>
      </c>
      <c r="E28" s="42">
        <v>1962</v>
      </c>
      <c r="F28" s="46">
        <v>130425</v>
      </c>
      <c r="G28" s="42" t="s">
        <v>19</v>
      </c>
      <c r="H28" s="1">
        <v>89</v>
      </c>
      <c r="I28" s="1"/>
      <c r="J28" s="1">
        <v>88</v>
      </c>
      <c r="K28" s="1"/>
      <c r="L28" s="1">
        <v>90</v>
      </c>
      <c r="M28" s="1"/>
      <c r="N28" s="8">
        <f t="shared" si="0"/>
        <v>267</v>
      </c>
      <c r="O28" s="1">
        <v>89</v>
      </c>
      <c r="P28" s="1"/>
      <c r="Q28" s="1">
        <v>88</v>
      </c>
      <c r="R28" s="1"/>
      <c r="S28" s="1">
        <v>88</v>
      </c>
      <c r="T28" s="1"/>
      <c r="U28" s="8">
        <f t="shared" si="1"/>
        <v>265</v>
      </c>
      <c r="V28" s="8">
        <f t="shared" si="2"/>
        <v>532</v>
      </c>
      <c r="W28" s="42" t="s">
        <v>19</v>
      </c>
      <c r="X28" t="s">
        <v>290</v>
      </c>
    </row>
    <row r="29" spans="1:24" ht="21" x14ac:dyDescent="0.35">
      <c r="A29">
        <v>16</v>
      </c>
      <c r="B29" s="1" t="s">
        <v>89</v>
      </c>
      <c r="C29" s="1" t="s">
        <v>90</v>
      </c>
      <c r="D29" s="1" t="s">
        <v>62</v>
      </c>
      <c r="E29" s="42">
        <v>1953</v>
      </c>
      <c r="F29" s="46">
        <v>195257</v>
      </c>
      <c r="G29" s="42" t="s">
        <v>35</v>
      </c>
      <c r="H29" s="1">
        <v>89</v>
      </c>
      <c r="I29" s="1"/>
      <c r="J29" s="1">
        <v>91</v>
      </c>
      <c r="K29" s="1"/>
      <c r="L29" s="1">
        <v>91</v>
      </c>
      <c r="M29" s="1"/>
      <c r="N29" s="8">
        <f t="shared" si="0"/>
        <v>271</v>
      </c>
      <c r="O29" s="1">
        <v>86</v>
      </c>
      <c r="P29" s="1"/>
      <c r="Q29" s="1">
        <v>87</v>
      </c>
      <c r="R29" s="1"/>
      <c r="S29" s="1">
        <v>88</v>
      </c>
      <c r="T29" s="1"/>
      <c r="U29" s="8">
        <f t="shared" si="1"/>
        <v>261</v>
      </c>
      <c r="V29" s="8">
        <f t="shared" si="2"/>
        <v>532</v>
      </c>
      <c r="W29" s="42" t="s">
        <v>35</v>
      </c>
      <c r="X29" t="s">
        <v>297</v>
      </c>
    </row>
    <row r="30" spans="1:24" ht="21" x14ac:dyDescent="0.35">
      <c r="A30">
        <v>17</v>
      </c>
      <c r="B30" s="1" t="s">
        <v>91</v>
      </c>
      <c r="C30" s="1" t="s">
        <v>92</v>
      </c>
      <c r="D30" s="1" t="s">
        <v>30</v>
      </c>
      <c r="E30" s="42">
        <v>1952</v>
      </c>
      <c r="F30" s="46">
        <v>262894</v>
      </c>
      <c r="G30" s="42" t="s">
        <v>35</v>
      </c>
      <c r="H30" s="1">
        <v>85</v>
      </c>
      <c r="I30" s="1"/>
      <c r="J30" s="1">
        <v>92</v>
      </c>
      <c r="K30" s="1"/>
      <c r="L30" s="1">
        <v>91</v>
      </c>
      <c r="M30" s="1"/>
      <c r="N30" s="8">
        <f t="shared" si="0"/>
        <v>268</v>
      </c>
      <c r="O30" s="1">
        <v>92</v>
      </c>
      <c r="P30" s="1"/>
      <c r="Q30" s="1">
        <v>82</v>
      </c>
      <c r="R30" s="1"/>
      <c r="S30" s="1">
        <v>84</v>
      </c>
      <c r="T30" s="1"/>
      <c r="U30" s="8">
        <f t="shared" si="1"/>
        <v>258</v>
      </c>
      <c r="V30" s="8">
        <f t="shared" si="2"/>
        <v>526</v>
      </c>
      <c r="W30" s="42" t="s">
        <v>35</v>
      </c>
      <c r="X30" t="s">
        <v>297</v>
      </c>
    </row>
    <row r="31" spans="1:24" ht="21" x14ac:dyDescent="0.35">
      <c r="A31">
        <v>18</v>
      </c>
      <c r="B31" s="1" t="s">
        <v>309</v>
      </c>
      <c r="C31" s="1" t="s">
        <v>53</v>
      </c>
      <c r="D31" s="1" t="s">
        <v>310</v>
      </c>
      <c r="E31" s="42">
        <v>1946</v>
      </c>
      <c r="F31" s="46">
        <v>131504</v>
      </c>
      <c r="G31" s="42" t="s">
        <v>19</v>
      </c>
      <c r="H31" s="1">
        <v>90</v>
      </c>
      <c r="I31" s="1"/>
      <c r="J31" s="1">
        <v>89</v>
      </c>
      <c r="K31" s="1"/>
      <c r="L31" s="1">
        <v>90</v>
      </c>
      <c r="M31" s="1"/>
      <c r="N31" s="8">
        <f t="shared" si="0"/>
        <v>269</v>
      </c>
      <c r="O31" s="1">
        <v>83</v>
      </c>
      <c r="P31" s="1"/>
      <c r="Q31" s="1">
        <v>88</v>
      </c>
      <c r="R31" s="1"/>
      <c r="S31" s="1">
        <v>83</v>
      </c>
      <c r="T31" s="1"/>
      <c r="U31" s="8">
        <f t="shared" si="1"/>
        <v>254</v>
      </c>
      <c r="V31" s="8">
        <f t="shared" si="2"/>
        <v>523</v>
      </c>
      <c r="W31" s="42" t="s">
        <v>19</v>
      </c>
      <c r="X31" t="s">
        <v>290</v>
      </c>
    </row>
    <row r="32" spans="1:24" ht="21" x14ac:dyDescent="0.35">
      <c r="A32">
        <v>19</v>
      </c>
      <c r="B32" s="1" t="s">
        <v>83</v>
      </c>
      <c r="C32" s="1" t="s">
        <v>86</v>
      </c>
      <c r="D32" s="1" t="s">
        <v>30</v>
      </c>
      <c r="E32" s="42">
        <v>1951</v>
      </c>
      <c r="F32" s="46">
        <v>195237</v>
      </c>
      <c r="G32" s="42" t="s">
        <v>35</v>
      </c>
      <c r="H32" s="1">
        <v>91</v>
      </c>
      <c r="I32" s="1"/>
      <c r="J32" s="1">
        <v>91</v>
      </c>
      <c r="K32" s="1"/>
      <c r="L32" s="1">
        <v>89</v>
      </c>
      <c r="M32" s="1"/>
      <c r="N32" s="8">
        <f t="shared" si="0"/>
        <v>271</v>
      </c>
      <c r="O32" s="1">
        <v>85</v>
      </c>
      <c r="P32" s="1"/>
      <c r="Q32" s="1">
        <v>81</v>
      </c>
      <c r="R32" s="1"/>
      <c r="S32" s="1">
        <v>86</v>
      </c>
      <c r="T32" s="1"/>
      <c r="U32" s="8">
        <f t="shared" si="1"/>
        <v>252</v>
      </c>
      <c r="V32" s="8">
        <f t="shared" si="2"/>
        <v>523</v>
      </c>
      <c r="W32" s="42" t="s">
        <v>35</v>
      </c>
      <c r="X32" t="s">
        <v>297</v>
      </c>
    </row>
    <row r="33" spans="1:24" ht="21" x14ac:dyDescent="0.35">
      <c r="A33" s="69">
        <v>20</v>
      </c>
      <c r="B33" s="52" t="s">
        <v>110</v>
      </c>
      <c r="C33" s="52" t="s">
        <v>117</v>
      </c>
      <c r="D33" s="52" t="s">
        <v>118</v>
      </c>
      <c r="E33" s="53">
        <v>1959</v>
      </c>
      <c r="F33" s="54">
        <v>116373</v>
      </c>
      <c r="G33" s="70" t="s">
        <v>35</v>
      </c>
      <c r="H33" s="52">
        <v>76</v>
      </c>
      <c r="I33" s="52"/>
      <c r="J33" s="52">
        <v>80</v>
      </c>
      <c r="K33" s="52"/>
      <c r="L33" s="52">
        <v>82</v>
      </c>
      <c r="M33" s="52"/>
      <c r="N33" s="55">
        <f t="shared" si="0"/>
        <v>238</v>
      </c>
      <c r="O33" s="52">
        <v>86</v>
      </c>
      <c r="P33" s="52"/>
      <c r="Q33" s="52">
        <v>87</v>
      </c>
      <c r="R33" s="52"/>
      <c r="S33" s="52">
        <v>89</v>
      </c>
      <c r="T33" s="52"/>
      <c r="U33" s="55">
        <f t="shared" si="1"/>
        <v>262</v>
      </c>
      <c r="V33" s="55">
        <f t="shared" si="2"/>
        <v>500</v>
      </c>
      <c r="W33" s="70" t="s">
        <v>19</v>
      </c>
      <c r="X33" s="69" t="s">
        <v>290</v>
      </c>
    </row>
    <row r="34" spans="1:24" ht="21" x14ac:dyDescent="0.35">
      <c r="B34" s="1"/>
      <c r="C34" s="1"/>
      <c r="D34" s="1"/>
      <c r="E34" s="42"/>
      <c r="F34" s="46"/>
      <c r="G34" s="42"/>
      <c r="H34" s="1"/>
      <c r="I34" s="1"/>
      <c r="J34" s="1"/>
      <c r="K34" s="1"/>
      <c r="L34" s="1"/>
      <c r="M34" s="1"/>
      <c r="N34" s="8"/>
      <c r="O34" s="1"/>
      <c r="P34" s="1"/>
      <c r="Q34" s="1"/>
      <c r="R34" s="1"/>
      <c r="S34" s="1"/>
      <c r="T34" s="1"/>
      <c r="U34" s="8"/>
      <c r="V34" s="8"/>
      <c r="W34" s="42"/>
    </row>
    <row r="35" spans="1:24" ht="21" x14ac:dyDescent="0.35">
      <c r="B35" s="1"/>
      <c r="C35" s="1"/>
      <c r="D35" s="1"/>
      <c r="E35" s="42"/>
      <c r="F35" s="46"/>
      <c r="G35" s="42"/>
      <c r="H35" s="1"/>
      <c r="I35" s="1"/>
      <c r="J35" s="1"/>
      <c r="K35" s="1"/>
      <c r="L35" s="1"/>
      <c r="M35" s="1"/>
      <c r="N35" s="8"/>
      <c r="O35" s="1"/>
      <c r="P35" s="1"/>
      <c r="Q35" s="1"/>
      <c r="R35" s="1"/>
      <c r="S35" s="1"/>
      <c r="T35" s="1"/>
      <c r="U35" s="8"/>
      <c r="V35" s="8"/>
      <c r="W35" s="42"/>
    </row>
    <row r="36" spans="1:24" ht="21" x14ac:dyDescent="0.35">
      <c r="B36" s="1"/>
      <c r="C36" s="1"/>
      <c r="D36" s="1"/>
      <c r="E36" s="42"/>
      <c r="F36" s="46"/>
      <c r="G36" s="42"/>
      <c r="H36" s="1"/>
      <c r="I36" s="1"/>
      <c r="J36" s="1"/>
      <c r="K36" s="1"/>
      <c r="L36" s="1"/>
      <c r="M36" s="1"/>
      <c r="N36" s="8"/>
      <c r="O36" s="1"/>
      <c r="P36" s="1"/>
      <c r="Q36" s="1"/>
      <c r="R36" s="1"/>
      <c r="S36" s="1"/>
      <c r="T36" s="1"/>
      <c r="U36" s="8"/>
      <c r="V36" s="8"/>
      <c r="W36" s="42"/>
    </row>
    <row r="37" spans="1:24" ht="21" x14ac:dyDescent="0.35">
      <c r="B37" s="1"/>
      <c r="C37" s="1"/>
      <c r="D37" s="1"/>
      <c r="E37" s="42"/>
      <c r="F37" s="46"/>
      <c r="G37" s="42"/>
      <c r="H37" s="1"/>
      <c r="I37" s="1"/>
      <c r="J37" s="1"/>
      <c r="K37" s="1"/>
      <c r="L37" s="1"/>
      <c r="M37" s="1"/>
      <c r="N37" s="8"/>
      <c r="O37" s="1"/>
      <c r="P37" s="1"/>
      <c r="Q37" s="1"/>
      <c r="R37" s="1"/>
      <c r="S37" s="1"/>
      <c r="T37" s="1"/>
      <c r="U37" s="8"/>
      <c r="V37" s="8"/>
      <c r="W37" s="42"/>
    </row>
    <row r="38" spans="1:24" ht="21" x14ac:dyDescent="0.35">
      <c r="B38" s="1"/>
      <c r="C38" s="1"/>
      <c r="D38" s="1"/>
      <c r="E38" s="42"/>
      <c r="F38" s="46"/>
      <c r="G38" s="42"/>
      <c r="H38" s="1"/>
      <c r="I38" s="1"/>
      <c r="J38" s="1"/>
      <c r="K38" s="1"/>
      <c r="L38" s="1"/>
      <c r="M38" s="1"/>
      <c r="N38" s="8"/>
      <c r="O38" s="1"/>
      <c r="P38" s="1"/>
      <c r="Q38" s="1"/>
      <c r="R38" s="1"/>
      <c r="S38" s="1"/>
      <c r="T38" s="1"/>
      <c r="U38" s="8"/>
      <c r="V38" s="8"/>
      <c r="W38" s="42"/>
    </row>
    <row r="39" spans="1:24" ht="15" x14ac:dyDescent="0.25">
      <c r="F39"/>
    </row>
    <row r="40" spans="1:24" ht="21" x14ac:dyDescent="0.35">
      <c r="B40" s="1" t="s">
        <v>292</v>
      </c>
      <c r="F40"/>
    </row>
    <row r="41" spans="1:24" ht="21" x14ac:dyDescent="0.35">
      <c r="B41" s="1" t="s">
        <v>293</v>
      </c>
      <c r="F41"/>
    </row>
    <row r="42" spans="1:24" ht="21" x14ac:dyDescent="0.35">
      <c r="B42" s="1" t="s">
        <v>298</v>
      </c>
      <c r="F42"/>
    </row>
    <row r="43" spans="1:24" ht="21" x14ac:dyDescent="0.35">
      <c r="B43" s="51" t="s">
        <v>296</v>
      </c>
      <c r="F43"/>
    </row>
    <row r="44" spans="1:24" ht="21" x14ac:dyDescent="0.35">
      <c r="B44" s="51" t="s">
        <v>300</v>
      </c>
      <c r="F44"/>
    </row>
    <row r="45" spans="1:24" ht="15" x14ac:dyDescent="0.25">
      <c r="F45"/>
    </row>
    <row r="46" spans="1:24" ht="15" x14ac:dyDescent="0.25">
      <c r="F46"/>
    </row>
  </sheetData>
  <sortState ref="B14:W38">
    <sortCondition descending="1" ref="V14:V38"/>
    <sortCondition descending="1" ref="U14:U38"/>
  </sortState>
  <mergeCells count="1">
    <mergeCell ref="A9:B9"/>
  </mergeCells>
  <pageMargins left="0.51181102362204722" right="0.31496062992125984" top="0.78740157480314965" bottom="0.78740157480314965" header="0.31496062992125984" footer="0.31496062992125984"/>
  <pageSetup paperSize="9" scale="56" fitToHeight="0" orientation="portrait"/>
  <drawing r:id="rId1"/>
  <legacyDrawing r:id="rId2"/>
  <oleObjects>
    <mc:AlternateContent xmlns:mc="http://schemas.openxmlformats.org/markup-compatibility/2006">
      <mc:Choice Requires="x14">
        <oleObject progId="Word.Picture.8" shapeId="6145" r:id="rId3">
          <objectPr defaultSize="0" autoPict="0" r:id="rId4">
            <anchor moveWithCells="1" sizeWithCells="1">
              <from>
                <xdr:col>20</xdr:col>
                <xdr:colOff>19050</xdr:colOff>
                <xdr:row>0</xdr:row>
                <xdr:rowOff>57150</xdr:rowOff>
              </from>
              <to>
                <xdr:col>23</xdr:col>
                <xdr:colOff>133350</xdr:colOff>
                <xdr:row>6</xdr:row>
                <xdr:rowOff>133350</xdr:rowOff>
              </to>
            </anchor>
          </objectPr>
        </oleObject>
      </mc:Choice>
      <mc:Fallback>
        <oleObject progId="Word.Picture.8" shapeId="6145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113"/>
  <sheetViews>
    <sheetView topLeftCell="A7" workbookViewId="0">
      <selection activeCell="B29" sqref="B29"/>
    </sheetView>
  </sheetViews>
  <sheetFormatPr baseColWidth="10" defaultRowHeight="23.25" x14ac:dyDescent="0.35"/>
  <cols>
    <col min="1" max="1" width="7.7109375" style="10" customWidth="1"/>
    <col min="2" max="2" width="21.7109375" customWidth="1"/>
    <col min="3" max="3" width="19.42578125" customWidth="1"/>
    <col min="4" max="5" width="15.42578125" customWidth="1"/>
    <col min="6" max="6" width="7.42578125" style="18" customWidth="1"/>
    <col min="7" max="7" width="7.7109375" customWidth="1"/>
    <col min="8" max="8" width="3.7109375" style="25" customWidth="1"/>
    <col min="9" max="9" width="6" customWidth="1"/>
    <col min="10" max="14" width="4.42578125" customWidth="1"/>
    <col min="15" max="15" width="7.140625" bestFit="1" customWidth="1"/>
    <col min="16" max="17" width="4.42578125" customWidth="1"/>
    <col min="18" max="18" width="6" style="10" bestFit="1" customWidth="1"/>
    <col min="19" max="19" width="4.42578125" style="10" customWidth="1"/>
    <col min="20" max="21" width="4.42578125" customWidth="1"/>
    <col min="22" max="22" width="7.140625" customWidth="1"/>
    <col min="23" max="23" width="7.140625" style="31" customWidth="1"/>
    <col min="269" max="269" width="8.7109375" customWidth="1"/>
    <col min="270" max="270" width="30.7109375" customWidth="1"/>
    <col min="271" max="271" width="28.7109375" customWidth="1"/>
    <col min="272" max="272" width="12.7109375" customWidth="1"/>
    <col min="273" max="273" width="11.7109375" customWidth="1"/>
    <col min="274" max="274" width="15.7109375" bestFit="1" customWidth="1"/>
    <col min="275" max="275" width="10.7109375" customWidth="1"/>
    <col min="525" max="525" width="8.7109375" customWidth="1"/>
    <col min="526" max="526" width="30.7109375" customWidth="1"/>
    <col min="527" max="527" width="28.7109375" customWidth="1"/>
    <col min="528" max="528" width="12.7109375" customWidth="1"/>
    <col min="529" max="529" width="11.7109375" customWidth="1"/>
    <col min="530" max="530" width="15.7109375" bestFit="1" customWidth="1"/>
    <col min="531" max="531" width="10.7109375" customWidth="1"/>
    <col min="781" max="781" width="8.7109375" customWidth="1"/>
    <col min="782" max="782" width="30.7109375" customWidth="1"/>
    <col min="783" max="783" width="28.7109375" customWidth="1"/>
    <col min="784" max="784" width="12.7109375" customWidth="1"/>
    <col min="785" max="785" width="11.7109375" customWidth="1"/>
    <col min="786" max="786" width="15.7109375" bestFit="1" customWidth="1"/>
    <col min="787" max="787" width="10.7109375" customWidth="1"/>
    <col min="1037" max="1037" width="8.7109375" customWidth="1"/>
    <col min="1038" max="1038" width="30.7109375" customWidth="1"/>
    <col min="1039" max="1039" width="28.7109375" customWidth="1"/>
    <col min="1040" max="1040" width="12.7109375" customWidth="1"/>
    <col min="1041" max="1041" width="11.7109375" customWidth="1"/>
    <col min="1042" max="1042" width="15.7109375" bestFit="1" customWidth="1"/>
    <col min="1043" max="1043" width="10.7109375" customWidth="1"/>
    <col min="1293" max="1293" width="8.7109375" customWidth="1"/>
    <col min="1294" max="1294" width="30.7109375" customWidth="1"/>
    <col min="1295" max="1295" width="28.7109375" customWidth="1"/>
    <col min="1296" max="1296" width="12.7109375" customWidth="1"/>
    <col min="1297" max="1297" width="11.7109375" customWidth="1"/>
    <col min="1298" max="1298" width="15.7109375" bestFit="1" customWidth="1"/>
    <col min="1299" max="1299" width="10.7109375" customWidth="1"/>
    <col min="1549" max="1549" width="8.7109375" customWidth="1"/>
    <col min="1550" max="1550" width="30.7109375" customWidth="1"/>
    <col min="1551" max="1551" width="28.7109375" customWidth="1"/>
    <col min="1552" max="1552" width="12.7109375" customWidth="1"/>
    <col min="1553" max="1553" width="11.7109375" customWidth="1"/>
    <col min="1554" max="1554" width="15.7109375" bestFit="1" customWidth="1"/>
    <col min="1555" max="1555" width="10.7109375" customWidth="1"/>
    <col min="1805" max="1805" width="8.7109375" customWidth="1"/>
    <col min="1806" max="1806" width="30.7109375" customWidth="1"/>
    <col min="1807" max="1807" width="28.7109375" customWidth="1"/>
    <col min="1808" max="1808" width="12.7109375" customWidth="1"/>
    <col min="1809" max="1809" width="11.7109375" customWidth="1"/>
    <col min="1810" max="1810" width="15.7109375" bestFit="1" customWidth="1"/>
    <col min="1811" max="1811" width="10.7109375" customWidth="1"/>
    <col min="2061" max="2061" width="8.7109375" customWidth="1"/>
    <col min="2062" max="2062" width="30.7109375" customWidth="1"/>
    <col min="2063" max="2063" width="28.7109375" customWidth="1"/>
    <col min="2064" max="2064" width="12.7109375" customWidth="1"/>
    <col min="2065" max="2065" width="11.7109375" customWidth="1"/>
    <col min="2066" max="2066" width="15.7109375" bestFit="1" customWidth="1"/>
    <col min="2067" max="2067" width="10.7109375" customWidth="1"/>
    <col min="2317" max="2317" width="8.7109375" customWidth="1"/>
    <col min="2318" max="2318" width="30.7109375" customWidth="1"/>
    <col min="2319" max="2319" width="28.7109375" customWidth="1"/>
    <col min="2320" max="2320" width="12.7109375" customWidth="1"/>
    <col min="2321" max="2321" width="11.7109375" customWidth="1"/>
    <col min="2322" max="2322" width="15.7109375" bestFit="1" customWidth="1"/>
    <col min="2323" max="2323" width="10.7109375" customWidth="1"/>
    <col min="2573" max="2573" width="8.7109375" customWidth="1"/>
    <col min="2574" max="2574" width="30.7109375" customWidth="1"/>
    <col min="2575" max="2575" width="28.7109375" customWidth="1"/>
    <col min="2576" max="2576" width="12.7109375" customWidth="1"/>
    <col min="2577" max="2577" width="11.7109375" customWidth="1"/>
    <col min="2578" max="2578" width="15.7109375" bestFit="1" customWidth="1"/>
    <col min="2579" max="2579" width="10.7109375" customWidth="1"/>
    <col min="2829" max="2829" width="8.7109375" customWidth="1"/>
    <col min="2830" max="2830" width="30.7109375" customWidth="1"/>
    <col min="2831" max="2831" width="28.7109375" customWidth="1"/>
    <col min="2832" max="2832" width="12.7109375" customWidth="1"/>
    <col min="2833" max="2833" width="11.7109375" customWidth="1"/>
    <col min="2834" max="2834" width="15.7109375" bestFit="1" customWidth="1"/>
    <col min="2835" max="2835" width="10.7109375" customWidth="1"/>
    <col min="3085" max="3085" width="8.7109375" customWidth="1"/>
    <col min="3086" max="3086" width="30.7109375" customWidth="1"/>
    <col min="3087" max="3087" width="28.7109375" customWidth="1"/>
    <col min="3088" max="3088" width="12.7109375" customWidth="1"/>
    <col min="3089" max="3089" width="11.7109375" customWidth="1"/>
    <col min="3090" max="3090" width="15.7109375" bestFit="1" customWidth="1"/>
    <col min="3091" max="3091" width="10.7109375" customWidth="1"/>
    <col min="3341" max="3341" width="8.7109375" customWidth="1"/>
    <col min="3342" max="3342" width="30.7109375" customWidth="1"/>
    <col min="3343" max="3343" width="28.7109375" customWidth="1"/>
    <col min="3344" max="3344" width="12.7109375" customWidth="1"/>
    <col min="3345" max="3345" width="11.7109375" customWidth="1"/>
    <col min="3346" max="3346" width="15.7109375" bestFit="1" customWidth="1"/>
    <col min="3347" max="3347" width="10.7109375" customWidth="1"/>
    <col min="3597" max="3597" width="8.7109375" customWidth="1"/>
    <col min="3598" max="3598" width="30.7109375" customWidth="1"/>
    <col min="3599" max="3599" width="28.7109375" customWidth="1"/>
    <col min="3600" max="3600" width="12.7109375" customWidth="1"/>
    <col min="3601" max="3601" width="11.7109375" customWidth="1"/>
    <col min="3602" max="3602" width="15.7109375" bestFit="1" customWidth="1"/>
    <col min="3603" max="3603" width="10.7109375" customWidth="1"/>
    <col min="3853" max="3853" width="8.7109375" customWidth="1"/>
    <col min="3854" max="3854" width="30.7109375" customWidth="1"/>
    <col min="3855" max="3855" width="28.7109375" customWidth="1"/>
    <col min="3856" max="3856" width="12.7109375" customWidth="1"/>
    <col min="3857" max="3857" width="11.7109375" customWidth="1"/>
    <col min="3858" max="3858" width="15.7109375" bestFit="1" customWidth="1"/>
    <col min="3859" max="3859" width="10.7109375" customWidth="1"/>
    <col min="4109" max="4109" width="8.7109375" customWidth="1"/>
    <col min="4110" max="4110" width="30.7109375" customWidth="1"/>
    <col min="4111" max="4111" width="28.7109375" customWidth="1"/>
    <col min="4112" max="4112" width="12.7109375" customWidth="1"/>
    <col min="4113" max="4113" width="11.7109375" customWidth="1"/>
    <col min="4114" max="4114" width="15.7109375" bestFit="1" customWidth="1"/>
    <col min="4115" max="4115" width="10.7109375" customWidth="1"/>
    <col min="4365" max="4365" width="8.7109375" customWidth="1"/>
    <col min="4366" max="4366" width="30.7109375" customWidth="1"/>
    <col min="4367" max="4367" width="28.7109375" customWidth="1"/>
    <col min="4368" max="4368" width="12.7109375" customWidth="1"/>
    <col min="4369" max="4369" width="11.7109375" customWidth="1"/>
    <col min="4370" max="4370" width="15.7109375" bestFit="1" customWidth="1"/>
    <col min="4371" max="4371" width="10.7109375" customWidth="1"/>
    <col min="4621" max="4621" width="8.7109375" customWidth="1"/>
    <col min="4622" max="4622" width="30.7109375" customWidth="1"/>
    <col min="4623" max="4623" width="28.7109375" customWidth="1"/>
    <col min="4624" max="4624" width="12.7109375" customWidth="1"/>
    <col min="4625" max="4625" width="11.7109375" customWidth="1"/>
    <col min="4626" max="4626" width="15.7109375" bestFit="1" customWidth="1"/>
    <col min="4627" max="4627" width="10.7109375" customWidth="1"/>
    <col min="4877" max="4877" width="8.7109375" customWidth="1"/>
    <col min="4878" max="4878" width="30.7109375" customWidth="1"/>
    <col min="4879" max="4879" width="28.7109375" customWidth="1"/>
    <col min="4880" max="4880" width="12.7109375" customWidth="1"/>
    <col min="4881" max="4881" width="11.7109375" customWidth="1"/>
    <col min="4882" max="4882" width="15.7109375" bestFit="1" customWidth="1"/>
    <col min="4883" max="4883" width="10.7109375" customWidth="1"/>
    <col min="5133" max="5133" width="8.7109375" customWidth="1"/>
    <col min="5134" max="5134" width="30.7109375" customWidth="1"/>
    <col min="5135" max="5135" width="28.7109375" customWidth="1"/>
    <col min="5136" max="5136" width="12.7109375" customWidth="1"/>
    <col min="5137" max="5137" width="11.7109375" customWidth="1"/>
    <col min="5138" max="5138" width="15.7109375" bestFit="1" customWidth="1"/>
    <col min="5139" max="5139" width="10.7109375" customWidth="1"/>
    <col min="5389" max="5389" width="8.7109375" customWidth="1"/>
    <col min="5390" max="5390" width="30.7109375" customWidth="1"/>
    <col min="5391" max="5391" width="28.7109375" customWidth="1"/>
    <col min="5392" max="5392" width="12.7109375" customWidth="1"/>
    <col min="5393" max="5393" width="11.7109375" customWidth="1"/>
    <col min="5394" max="5394" width="15.7109375" bestFit="1" customWidth="1"/>
    <col min="5395" max="5395" width="10.7109375" customWidth="1"/>
    <col min="5645" max="5645" width="8.7109375" customWidth="1"/>
    <col min="5646" max="5646" width="30.7109375" customWidth="1"/>
    <col min="5647" max="5647" width="28.7109375" customWidth="1"/>
    <col min="5648" max="5648" width="12.7109375" customWidth="1"/>
    <col min="5649" max="5649" width="11.7109375" customWidth="1"/>
    <col min="5650" max="5650" width="15.7109375" bestFit="1" customWidth="1"/>
    <col min="5651" max="5651" width="10.7109375" customWidth="1"/>
    <col min="5901" max="5901" width="8.7109375" customWidth="1"/>
    <col min="5902" max="5902" width="30.7109375" customWidth="1"/>
    <col min="5903" max="5903" width="28.7109375" customWidth="1"/>
    <col min="5904" max="5904" width="12.7109375" customWidth="1"/>
    <col min="5905" max="5905" width="11.7109375" customWidth="1"/>
    <col min="5906" max="5906" width="15.7109375" bestFit="1" customWidth="1"/>
    <col min="5907" max="5907" width="10.7109375" customWidth="1"/>
    <col min="6157" max="6157" width="8.7109375" customWidth="1"/>
    <col min="6158" max="6158" width="30.7109375" customWidth="1"/>
    <col min="6159" max="6159" width="28.7109375" customWidth="1"/>
    <col min="6160" max="6160" width="12.7109375" customWidth="1"/>
    <col min="6161" max="6161" width="11.7109375" customWidth="1"/>
    <col min="6162" max="6162" width="15.7109375" bestFit="1" customWidth="1"/>
    <col min="6163" max="6163" width="10.7109375" customWidth="1"/>
    <col min="6413" max="6413" width="8.7109375" customWidth="1"/>
    <col min="6414" max="6414" width="30.7109375" customWidth="1"/>
    <col min="6415" max="6415" width="28.7109375" customWidth="1"/>
    <col min="6416" max="6416" width="12.7109375" customWidth="1"/>
    <col min="6417" max="6417" width="11.7109375" customWidth="1"/>
    <col min="6418" max="6418" width="15.7109375" bestFit="1" customWidth="1"/>
    <col min="6419" max="6419" width="10.7109375" customWidth="1"/>
    <col min="6669" max="6669" width="8.7109375" customWidth="1"/>
    <col min="6670" max="6670" width="30.7109375" customWidth="1"/>
    <col min="6671" max="6671" width="28.7109375" customWidth="1"/>
    <col min="6672" max="6672" width="12.7109375" customWidth="1"/>
    <col min="6673" max="6673" width="11.7109375" customWidth="1"/>
    <col min="6674" max="6674" width="15.7109375" bestFit="1" customWidth="1"/>
    <col min="6675" max="6675" width="10.7109375" customWidth="1"/>
    <col min="6925" max="6925" width="8.7109375" customWidth="1"/>
    <col min="6926" max="6926" width="30.7109375" customWidth="1"/>
    <col min="6927" max="6927" width="28.7109375" customWidth="1"/>
    <col min="6928" max="6928" width="12.7109375" customWidth="1"/>
    <col min="6929" max="6929" width="11.7109375" customWidth="1"/>
    <col min="6930" max="6930" width="15.7109375" bestFit="1" customWidth="1"/>
    <col min="6931" max="6931" width="10.7109375" customWidth="1"/>
    <col min="7181" max="7181" width="8.7109375" customWidth="1"/>
    <col min="7182" max="7182" width="30.7109375" customWidth="1"/>
    <col min="7183" max="7183" width="28.7109375" customWidth="1"/>
    <col min="7184" max="7184" width="12.7109375" customWidth="1"/>
    <col min="7185" max="7185" width="11.7109375" customWidth="1"/>
    <col min="7186" max="7186" width="15.7109375" bestFit="1" customWidth="1"/>
    <col min="7187" max="7187" width="10.7109375" customWidth="1"/>
    <col min="7437" max="7437" width="8.7109375" customWidth="1"/>
    <col min="7438" max="7438" width="30.7109375" customWidth="1"/>
    <col min="7439" max="7439" width="28.7109375" customWidth="1"/>
    <col min="7440" max="7440" width="12.7109375" customWidth="1"/>
    <col min="7441" max="7441" width="11.7109375" customWidth="1"/>
    <col min="7442" max="7442" width="15.7109375" bestFit="1" customWidth="1"/>
    <col min="7443" max="7443" width="10.7109375" customWidth="1"/>
    <col min="7693" max="7693" width="8.7109375" customWidth="1"/>
    <col min="7694" max="7694" width="30.7109375" customWidth="1"/>
    <col min="7695" max="7695" width="28.7109375" customWidth="1"/>
    <col min="7696" max="7696" width="12.7109375" customWidth="1"/>
    <col min="7697" max="7697" width="11.7109375" customWidth="1"/>
    <col min="7698" max="7698" width="15.7109375" bestFit="1" customWidth="1"/>
    <col min="7699" max="7699" width="10.7109375" customWidth="1"/>
    <col min="7949" max="7949" width="8.7109375" customWidth="1"/>
    <col min="7950" max="7950" width="30.7109375" customWidth="1"/>
    <col min="7951" max="7951" width="28.7109375" customWidth="1"/>
    <col min="7952" max="7952" width="12.7109375" customWidth="1"/>
    <col min="7953" max="7953" width="11.7109375" customWidth="1"/>
    <col min="7954" max="7954" width="15.7109375" bestFit="1" customWidth="1"/>
    <col min="7955" max="7955" width="10.7109375" customWidth="1"/>
    <col min="8205" max="8205" width="8.7109375" customWidth="1"/>
    <col min="8206" max="8206" width="30.7109375" customWidth="1"/>
    <col min="8207" max="8207" width="28.7109375" customWidth="1"/>
    <col min="8208" max="8208" width="12.7109375" customWidth="1"/>
    <col min="8209" max="8209" width="11.7109375" customWidth="1"/>
    <col min="8210" max="8210" width="15.7109375" bestFit="1" customWidth="1"/>
    <col min="8211" max="8211" width="10.7109375" customWidth="1"/>
    <col min="8461" max="8461" width="8.7109375" customWidth="1"/>
    <col min="8462" max="8462" width="30.7109375" customWidth="1"/>
    <col min="8463" max="8463" width="28.7109375" customWidth="1"/>
    <col min="8464" max="8464" width="12.7109375" customWidth="1"/>
    <col min="8465" max="8465" width="11.7109375" customWidth="1"/>
    <col min="8466" max="8466" width="15.7109375" bestFit="1" customWidth="1"/>
    <col min="8467" max="8467" width="10.7109375" customWidth="1"/>
    <col min="8717" max="8717" width="8.7109375" customWidth="1"/>
    <col min="8718" max="8718" width="30.7109375" customWidth="1"/>
    <col min="8719" max="8719" width="28.7109375" customWidth="1"/>
    <col min="8720" max="8720" width="12.7109375" customWidth="1"/>
    <col min="8721" max="8721" width="11.7109375" customWidth="1"/>
    <col min="8722" max="8722" width="15.7109375" bestFit="1" customWidth="1"/>
    <col min="8723" max="8723" width="10.7109375" customWidth="1"/>
    <col min="8973" max="8973" width="8.7109375" customWidth="1"/>
    <col min="8974" max="8974" width="30.7109375" customWidth="1"/>
    <col min="8975" max="8975" width="28.7109375" customWidth="1"/>
    <col min="8976" max="8976" width="12.7109375" customWidth="1"/>
    <col min="8977" max="8977" width="11.7109375" customWidth="1"/>
    <col min="8978" max="8978" width="15.7109375" bestFit="1" customWidth="1"/>
    <col min="8979" max="8979" width="10.7109375" customWidth="1"/>
    <col min="9229" max="9229" width="8.7109375" customWidth="1"/>
    <col min="9230" max="9230" width="30.7109375" customWidth="1"/>
    <col min="9231" max="9231" width="28.7109375" customWidth="1"/>
    <col min="9232" max="9232" width="12.7109375" customWidth="1"/>
    <col min="9233" max="9233" width="11.7109375" customWidth="1"/>
    <col min="9234" max="9234" width="15.7109375" bestFit="1" customWidth="1"/>
    <col min="9235" max="9235" width="10.7109375" customWidth="1"/>
    <col min="9485" max="9485" width="8.7109375" customWidth="1"/>
    <col min="9486" max="9486" width="30.7109375" customWidth="1"/>
    <col min="9487" max="9487" width="28.7109375" customWidth="1"/>
    <col min="9488" max="9488" width="12.7109375" customWidth="1"/>
    <col min="9489" max="9489" width="11.7109375" customWidth="1"/>
    <col min="9490" max="9490" width="15.7109375" bestFit="1" customWidth="1"/>
    <col min="9491" max="9491" width="10.7109375" customWidth="1"/>
    <col min="9741" max="9741" width="8.7109375" customWidth="1"/>
    <col min="9742" max="9742" width="30.7109375" customWidth="1"/>
    <col min="9743" max="9743" width="28.7109375" customWidth="1"/>
    <col min="9744" max="9744" width="12.7109375" customWidth="1"/>
    <col min="9745" max="9745" width="11.7109375" customWidth="1"/>
    <col min="9746" max="9746" width="15.7109375" bestFit="1" customWidth="1"/>
    <col min="9747" max="9747" width="10.7109375" customWidth="1"/>
    <col min="9997" max="9997" width="8.7109375" customWidth="1"/>
    <col min="9998" max="9998" width="30.7109375" customWidth="1"/>
    <col min="9999" max="9999" width="28.7109375" customWidth="1"/>
    <col min="10000" max="10000" width="12.7109375" customWidth="1"/>
    <col min="10001" max="10001" width="11.7109375" customWidth="1"/>
    <col min="10002" max="10002" width="15.7109375" bestFit="1" customWidth="1"/>
    <col min="10003" max="10003" width="10.7109375" customWidth="1"/>
    <col min="10253" max="10253" width="8.7109375" customWidth="1"/>
    <col min="10254" max="10254" width="30.7109375" customWidth="1"/>
    <col min="10255" max="10255" width="28.7109375" customWidth="1"/>
    <col min="10256" max="10256" width="12.7109375" customWidth="1"/>
    <col min="10257" max="10257" width="11.7109375" customWidth="1"/>
    <col min="10258" max="10258" width="15.7109375" bestFit="1" customWidth="1"/>
    <col min="10259" max="10259" width="10.7109375" customWidth="1"/>
    <col min="10509" max="10509" width="8.7109375" customWidth="1"/>
    <col min="10510" max="10510" width="30.7109375" customWidth="1"/>
    <col min="10511" max="10511" width="28.7109375" customWidth="1"/>
    <col min="10512" max="10512" width="12.7109375" customWidth="1"/>
    <col min="10513" max="10513" width="11.7109375" customWidth="1"/>
    <col min="10514" max="10514" width="15.7109375" bestFit="1" customWidth="1"/>
    <col min="10515" max="10515" width="10.7109375" customWidth="1"/>
    <col min="10765" max="10765" width="8.7109375" customWidth="1"/>
    <col min="10766" max="10766" width="30.7109375" customWidth="1"/>
    <col min="10767" max="10767" width="28.7109375" customWidth="1"/>
    <col min="10768" max="10768" width="12.7109375" customWidth="1"/>
    <col min="10769" max="10769" width="11.7109375" customWidth="1"/>
    <col min="10770" max="10770" width="15.7109375" bestFit="1" customWidth="1"/>
    <col min="10771" max="10771" width="10.7109375" customWidth="1"/>
    <col min="11021" max="11021" width="8.7109375" customWidth="1"/>
    <col min="11022" max="11022" width="30.7109375" customWidth="1"/>
    <col min="11023" max="11023" width="28.7109375" customWidth="1"/>
    <col min="11024" max="11024" width="12.7109375" customWidth="1"/>
    <col min="11025" max="11025" width="11.7109375" customWidth="1"/>
    <col min="11026" max="11026" width="15.7109375" bestFit="1" customWidth="1"/>
    <col min="11027" max="11027" width="10.7109375" customWidth="1"/>
    <col min="11277" max="11277" width="8.7109375" customWidth="1"/>
    <col min="11278" max="11278" width="30.7109375" customWidth="1"/>
    <col min="11279" max="11279" width="28.7109375" customWidth="1"/>
    <col min="11280" max="11280" width="12.7109375" customWidth="1"/>
    <col min="11281" max="11281" width="11.7109375" customWidth="1"/>
    <col min="11282" max="11282" width="15.7109375" bestFit="1" customWidth="1"/>
    <col min="11283" max="11283" width="10.7109375" customWidth="1"/>
    <col min="11533" max="11533" width="8.7109375" customWidth="1"/>
    <col min="11534" max="11534" width="30.7109375" customWidth="1"/>
    <col min="11535" max="11535" width="28.7109375" customWidth="1"/>
    <col min="11536" max="11536" width="12.7109375" customWidth="1"/>
    <col min="11537" max="11537" width="11.7109375" customWidth="1"/>
    <col min="11538" max="11538" width="15.7109375" bestFit="1" customWidth="1"/>
    <col min="11539" max="11539" width="10.7109375" customWidth="1"/>
    <col min="11789" max="11789" width="8.7109375" customWidth="1"/>
    <col min="11790" max="11790" width="30.7109375" customWidth="1"/>
    <col min="11791" max="11791" width="28.7109375" customWidth="1"/>
    <col min="11792" max="11792" width="12.7109375" customWidth="1"/>
    <col min="11793" max="11793" width="11.7109375" customWidth="1"/>
    <col min="11794" max="11794" width="15.7109375" bestFit="1" customWidth="1"/>
    <col min="11795" max="11795" width="10.7109375" customWidth="1"/>
    <col min="12045" max="12045" width="8.7109375" customWidth="1"/>
    <col min="12046" max="12046" width="30.7109375" customWidth="1"/>
    <col min="12047" max="12047" width="28.7109375" customWidth="1"/>
    <col min="12048" max="12048" width="12.7109375" customWidth="1"/>
    <col min="12049" max="12049" width="11.7109375" customWidth="1"/>
    <col min="12050" max="12050" width="15.7109375" bestFit="1" customWidth="1"/>
    <col min="12051" max="12051" width="10.7109375" customWidth="1"/>
    <col min="12301" max="12301" width="8.7109375" customWidth="1"/>
    <col min="12302" max="12302" width="30.7109375" customWidth="1"/>
    <col min="12303" max="12303" width="28.7109375" customWidth="1"/>
    <col min="12304" max="12304" width="12.7109375" customWidth="1"/>
    <col min="12305" max="12305" width="11.7109375" customWidth="1"/>
    <col min="12306" max="12306" width="15.7109375" bestFit="1" customWidth="1"/>
    <col min="12307" max="12307" width="10.7109375" customWidth="1"/>
    <col min="12557" max="12557" width="8.7109375" customWidth="1"/>
    <col min="12558" max="12558" width="30.7109375" customWidth="1"/>
    <col min="12559" max="12559" width="28.7109375" customWidth="1"/>
    <col min="12560" max="12560" width="12.7109375" customWidth="1"/>
    <col min="12561" max="12561" width="11.7109375" customWidth="1"/>
    <col min="12562" max="12562" width="15.7109375" bestFit="1" customWidth="1"/>
    <col min="12563" max="12563" width="10.7109375" customWidth="1"/>
    <col min="12813" max="12813" width="8.7109375" customWidth="1"/>
    <col min="12814" max="12814" width="30.7109375" customWidth="1"/>
    <col min="12815" max="12815" width="28.7109375" customWidth="1"/>
    <col min="12816" max="12816" width="12.7109375" customWidth="1"/>
    <col min="12817" max="12817" width="11.7109375" customWidth="1"/>
    <col min="12818" max="12818" width="15.7109375" bestFit="1" customWidth="1"/>
    <col min="12819" max="12819" width="10.7109375" customWidth="1"/>
    <col min="13069" max="13069" width="8.7109375" customWidth="1"/>
    <col min="13070" max="13070" width="30.7109375" customWidth="1"/>
    <col min="13071" max="13071" width="28.7109375" customWidth="1"/>
    <col min="13072" max="13072" width="12.7109375" customWidth="1"/>
    <col min="13073" max="13073" width="11.7109375" customWidth="1"/>
    <col min="13074" max="13074" width="15.7109375" bestFit="1" customWidth="1"/>
    <col min="13075" max="13075" width="10.7109375" customWidth="1"/>
    <col min="13325" max="13325" width="8.7109375" customWidth="1"/>
    <col min="13326" max="13326" width="30.7109375" customWidth="1"/>
    <col min="13327" max="13327" width="28.7109375" customWidth="1"/>
    <col min="13328" max="13328" width="12.7109375" customWidth="1"/>
    <col min="13329" max="13329" width="11.7109375" customWidth="1"/>
    <col min="13330" max="13330" width="15.7109375" bestFit="1" customWidth="1"/>
    <col min="13331" max="13331" width="10.7109375" customWidth="1"/>
    <col min="13581" max="13581" width="8.7109375" customWidth="1"/>
    <col min="13582" max="13582" width="30.7109375" customWidth="1"/>
    <col min="13583" max="13583" width="28.7109375" customWidth="1"/>
    <col min="13584" max="13584" width="12.7109375" customWidth="1"/>
    <col min="13585" max="13585" width="11.7109375" customWidth="1"/>
    <col min="13586" max="13586" width="15.7109375" bestFit="1" customWidth="1"/>
    <col min="13587" max="13587" width="10.7109375" customWidth="1"/>
    <col min="13837" max="13837" width="8.7109375" customWidth="1"/>
    <col min="13838" max="13838" width="30.7109375" customWidth="1"/>
    <col min="13839" max="13839" width="28.7109375" customWidth="1"/>
    <col min="13840" max="13840" width="12.7109375" customWidth="1"/>
    <col min="13841" max="13841" width="11.7109375" customWidth="1"/>
    <col min="13842" max="13842" width="15.7109375" bestFit="1" customWidth="1"/>
    <col min="13843" max="13843" width="10.7109375" customWidth="1"/>
    <col min="14093" max="14093" width="8.7109375" customWidth="1"/>
    <col min="14094" max="14094" width="30.7109375" customWidth="1"/>
    <col min="14095" max="14095" width="28.7109375" customWidth="1"/>
    <col min="14096" max="14096" width="12.7109375" customWidth="1"/>
    <col min="14097" max="14097" width="11.7109375" customWidth="1"/>
    <col min="14098" max="14098" width="15.7109375" bestFit="1" customWidth="1"/>
    <col min="14099" max="14099" width="10.7109375" customWidth="1"/>
    <col min="14349" max="14349" width="8.7109375" customWidth="1"/>
    <col min="14350" max="14350" width="30.7109375" customWidth="1"/>
    <col min="14351" max="14351" width="28.7109375" customWidth="1"/>
    <col min="14352" max="14352" width="12.7109375" customWidth="1"/>
    <col min="14353" max="14353" width="11.7109375" customWidth="1"/>
    <col min="14354" max="14354" width="15.7109375" bestFit="1" customWidth="1"/>
    <col min="14355" max="14355" width="10.7109375" customWidth="1"/>
    <col min="14605" max="14605" width="8.7109375" customWidth="1"/>
    <col min="14606" max="14606" width="30.7109375" customWidth="1"/>
    <col min="14607" max="14607" width="28.7109375" customWidth="1"/>
    <col min="14608" max="14608" width="12.7109375" customWidth="1"/>
    <col min="14609" max="14609" width="11.7109375" customWidth="1"/>
    <col min="14610" max="14610" width="15.7109375" bestFit="1" customWidth="1"/>
    <col min="14611" max="14611" width="10.7109375" customWidth="1"/>
    <col min="14861" max="14861" width="8.7109375" customWidth="1"/>
    <col min="14862" max="14862" width="30.7109375" customWidth="1"/>
    <col min="14863" max="14863" width="28.7109375" customWidth="1"/>
    <col min="14864" max="14864" width="12.7109375" customWidth="1"/>
    <col min="14865" max="14865" width="11.7109375" customWidth="1"/>
    <col min="14866" max="14866" width="15.7109375" bestFit="1" customWidth="1"/>
    <col min="14867" max="14867" width="10.7109375" customWidth="1"/>
    <col min="15117" max="15117" width="8.7109375" customWidth="1"/>
    <col min="15118" max="15118" width="30.7109375" customWidth="1"/>
    <col min="15119" max="15119" width="28.7109375" customWidth="1"/>
    <col min="15120" max="15120" width="12.7109375" customWidth="1"/>
    <col min="15121" max="15121" width="11.7109375" customWidth="1"/>
    <col min="15122" max="15122" width="15.7109375" bestFit="1" customWidth="1"/>
    <col min="15123" max="15123" width="10.7109375" customWidth="1"/>
    <col min="15373" max="15373" width="8.7109375" customWidth="1"/>
    <col min="15374" max="15374" width="30.7109375" customWidth="1"/>
    <col min="15375" max="15375" width="28.7109375" customWidth="1"/>
    <col min="15376" max="15376" width="12.7109375" customWidth="1"/>
    <col min="15377" max="15377" width="11.7109375" customWidth="1"/>
    <col min="15378" max="15378" width="15.7109375" bestFit="1" customWidth="1"/>
    <col min="15379" max="15379" width="10.7109375" customWidth="1"/>
    <col min="15629" max="15629" width="8.7109375" customWidth="1"/>
    <col min="15630" max="15630" width="30.7109375" customWidth="1"/>
    <col min="15631" max="15631" width="28.7109375" customWidth="1"/>
    <col min="15632" max="15632" width="12.7109375" customWidth="1"/>
    <col min="15633" max="15633" width="11.7109375" customWidth="1"/>
    <col min="15634" max="15634" width="15.7109375" bestFit="1" customWidth="1"/>
    <col min="15635" max="15635" width="10.7109375" customWidth="1"/>
    <col min="15885" max="15885" width="8.7109375" customWidth="1"/>
    <col min="15886" max="15886" width="30.7109375" customWidth="1"/>
    <col min="15887" max="15887" width="28.7109375" customWidth="1"/>
    <col min="15888" max="15888" width="12.7109375" customWidth="1"/>
    <col min="15889" max="15889" width="11.7109375" customWidth="1"/>
    <col min="15890" max="15890" width="15.7109375" bestFit="1" customWidth="1"/>
    <col min="15891" max="15891" width="10.7109375" customWidth="1"/>
    <col min="16141" max="16141" width="8.7109375" customWidth="1"/>
    <col min="16142" max="16142" width="30.7109375" customWidth="1"/>
    <col min="16143" max="16143" width="28.7109375" customWidth="1"/>
    <col min="16144" max="16144" width="12.7109375" customWidth="1"/>
    <col min="16145" max="16145" width="11.7109375" customWidth="1"/>
    <col min="16146" max="16146" width="15.7109375" bestFit="1" customWidth="1"/>
    <col min="16147" max="16147" width="10.7109375" customWidth="1"/>
  </cols>
  <sheetData>
    <row r="3" spans="1:24" s="12" customFormat="1" x14ac:dyDescent="0.35">
      <c r="A3" s="11"/>
      <c r="F3" s="19"/>
      <c r="H3" s="22"/>
      <c r="R3" s="11"/>
      <c r="S3" s="11"/>
      <c r="W3" s="37"/>
    </row>
    <row r="4" spans="1:24" s="12" customFormat="1" x14ac:dyDescent="0.35">
      <c r="A4" s="11"/>
      <c r="F4" s="19"/>
      <c r="H4" s="22"/>
      <c r="R4" s="11"/>
      <c r="S4" s="11"/>
      <c r="W4" s="37"/>
    </row>
    <row r="5" spans="1:24" s="12" customFormat="1" x14ac:dyDescent="0.35">
      <c r="A5" s="11"/>
      <c r="F5" s="19"/>
      <c r="H5" s="22"/>
      <c r="R5" s="11"/>
      <c r="S5" s="11"/>
      <c r="W5" s="37"/>
    </row>
    <row r="6" spans="1:24" s="12" customFormat="1" ht="26.25" x14ac:dyDescent="0.4">
      <c r="A6" s="13" t="s">
        <v>305</v>
      </c>
      <c r="F6" s="19"/>
      <c r="H6" s="22"/>
      <c r="R6" s="11"/>
      <c r="S6" s="11"/>
      <c r="W6" s="37"/>
    </row>
    <row r="7" spans="1:24" s="12" customFormat="1" x14ac:dyDescent="0.35">
      <c r="A7" s="11"/>
      <c r="F7" s="19"/>
      <c r="H7" s="22"/>
      <c r="R7" s="11"/>
      <c r="S7" s="11"/>
      <c r="W7" s="37"/>
    </row>
    <row r="8" spans="1:24" s="12" customFormat="1" x14ac:dyDescent="0.35">
      <c r="A8" s="11"/>
      <c r="F8" s="19"/>
      <c r="H8" s="22"/>
      <c r="R8" s="11"/>
      <c r="S8" s="11"/>
      <c r="W8" s="37"/>
    </row>
    <row r="9" spans="1:24" s="12" customFormat="1" x14ac:dyDescent="0.35">
      <c r="A9" s="14" t="s">
        <v>254</v>
      </c>
      <c r="B9" s="15" t="s">
        <v>255</v>
      </c>
      <c r="C9" s="15"/>
      <c r="D9" s="15"/>
      <c r="E9" s="15"/>
      <c r="F9" s="20"/>
      <c r="G9" s="15"/>
      <c r="H9" s="23"/>
      <c r="I9" s="15"/>
      <c r="J9" s="15"/>
      <c r="K9" s="15"/>
      <c r="L9" s="15"/>
      <c r="M9" s="15"/>
      <c r="N9" s="15"/>
      <c r="O9" s="15"/>
      <c r="P9" s="15"/>
      <c r="Q9" s="15"/>
      <c r="R9" s="14"/>
      <c r="S9" s="14"/>
      <c r="W9" s="37"/>
      <c r="X9" s="32" t="s">
        <v>12</v>
      </c>
    </row>
    <row r="10" spans="1:24" s="12" customFormat="1" ht="15" customHeight="1" x14ac:dyDescent="0.35">
      <c r="A10" s="14"/>
      <c r="B10" s="15"/>
      <c r="C10" s="15"/>
      <c r="D10" s="15"/>
      <c r="E10" s="15"/>
      <c r="F10" s="20"/>
      <c r="G10" s="15"/>
      <c r="H10" s="23"/>
      <c r="I10" s="15"/>
      <c r="J10" s="15"/>
      <c r="K10" s="15"/>
      <c r="L10" s="15"/>
      <c r="M10" s="15"/>
      <c r="N10" s="15"/>
      <c r="O10" s="15"/>
      <c r="P10" s="15"/>
      <c r="Q10" s="15"/>
      <c r="R10" s="14"/>
      <c r="S10" s="14"/>
      <c r="W10" s="37"/>
    </row>
    <row r="11" spans="1:24" s="12" customFormat="1" ht="14.25" customHeight="1" x14ac:dyDescent="0.35">
      <c r="A11" s="38"/>
      <c r="F11" s="19"/>
      <c r="H11" s="22"/>
      <c r="W11" s="37"/>
    </row>
    <row r="12" spans="1:24" s="12" customFormat="1" ht="21" customHeight="1" x14ac:dyDescent="0.35">
      <c r="A12" s="39">
        <v>1</v>
      </c>
      <c r="B12" s="32" t="s">
        <v>284</v>
      </c>
      <c r="C12" s="17"/>
      <c r="D12" s="17"/>
      <c r="E12" s="17"/>
      <c r="F12" s="21"/>
      <c r="G12" s="17"/>
      <c r="H12" s="24"/>
      <c r="I12" s="17"/>
      <c r="J12" s="17"/>
      <c r="K12" s="17"/>
      <c r="L12" s="17"/>
      <c r="M12" s="17"/>
      <c r="N12" s="17"/>
      <c r="O12" s="17"/>
      <c r="P12" s="17"/>
      <c r="R12" s="11"/>
      <c r="S12" s="26"/>
      <c r="W12" s="37"/>
      <c r="X12" s="32">
        <f>SUM(W13:W15)</f>
        <v>1680</v>
      </c>
    </row>
    <row r="13" spans="1:24" s="12" customFormat="1" ht="21" x14ac:dyDescent="0.35">
      <c r="A13" s="40"/>
      <c r="B13" s="28"/>
      <c r="C13" s="1" t="s">
        <v>149</v>
      </c>
      <c r="D13" s="1" t="s">
        <v>150</v>
      </c>
      <c r="E13" s="1" t="s">
        <v>95</v>
      </c>
      <c r="F13" s="42">
        <v>1971</v>
      </c>
      <c r="G13" s="46">
        <v>262529</v>
      </c>
      <c r="H13" s="42" t="s">
        <v>19</v>
      </c>
      <c r="I13" s="1">
        <v>96</v>
      </c>
      <c r="J13" s="1"/>
      <c r="K13" s="1">
        <v>95</v>
      </c>
      <c r="L13" s="1"/>
      <c r="M13" s="1">
        <v>96</v>
      </c>
      <c r="N13" s="1"/>
      <c r="O13" s="8">
        <f t="shared" ref="O13:O15" si="0">SUM(I13:N13)</f>
        <v>287</v>
      </c>
      <c r="P13" s="1">
        <v>97</v>
      </c>
      <c r="Q13" s="1"/>
      <c r="R13" s="1">
        <v>98</v>
      </c>
      <c r="S13" s="1"/>
      <c r="T13" s="1">
        <v>96</v>
      </c>
      <c r="U13" s="1"/>
      <c r="V13" s="8">
        <f t="shared" ref="V13:V15" si="1">SUM(P13:U13)</f>
        <v>291</v>
      </c>
      <c r="W13" s="8">
        <f t="shared" ref="W13:W15" si="2">SUM(O13+V13)</f>
        <v>578</v>
      </c>
      <c r="X13" s="42" t="s">
        <v>19</v>
      </c>
    </row>
    <row r="14" spans="1:24" s="12" customFormat="1" ht="21" x14ac:dyDescent="0.35">
      <c r="A14" s="40"/>
      <c r="B14" s="28"/>
      <c r="C14" s="1" t="s">
        <v>149</v>
      </c>
      <c r="D14" s="1" t="s">
        <v>326</v>
      </c>
      <c r="E14" s="1" t="s">
        <v>95</v>
      </c>
      <c r="F14" s="42">
        <v>1963</v>
      </c>
      <c r="G14" s="46">
        <v>116263</v>
      </c>
      <c r="H14" s="42" t="s">
        <v>19</v>
      </c>
      <c r="I14" s="1">
        <v>93</v>
      </c>
      <c r="J14" s="1"/>
      <c r="K14" s="1">
        <v>91</v>
      </c>
      <c r="L14" s="1"/>
      <c r="M14" s="1">
        <v>96</v>
      </c>
      <c r="N14" s="1"/>
      <c r="O14" s="8">
        <f t="shared" si="0"/>
        <v>280</v>
      </c>
      <c r="P14" s="1">
        <v>94</v>
      </c>
      <c r="Q14" s="1"/>
      <c r="R14" s="1">
        <v>91</v>
      </c>
      <c r="S14" s="1"/>
      <c r="T14" s="1">
        <v>91</v>
      </c>
      <c r="U14" s="1"/>
      <c r="V14" s="8">
        <f t="shared" si="1"/>
        <v>276</v>
      </c>
      <c r="W14" s="8">
        <f t="shared" si="2"/>
        <v>556</v>
      </c>
      <c r="X14" s="42" t="s">
        <v>19</v>
      </c>
    </row>
    <row r="15" spans="1:24" s="12" customFormat="1" ht="21" customHeight="1" x14ac:dyDescent="0.35">
      <c r="A15" s="40"/>
      <c r="B15" s="28"/>
      <c r="C15" s="1" t="s">
        <v>151</v>
      </c>
      <c r="D15" s="1" t="s">
        <v>61</v>
      </c>
      <c r="E15" s="1" t="s">
        <v>152</v>
      </c>
      <c r="F15" s="42">
        <v>1995</v>
      </c>
      <c r="G15" s="46">
        <v>458701</v>
      </c>
      <c r="H15" s="42" t="s">
        <v>19</v>
      </c>
      <c r="I15" s="1">
        <v>95</v>
      </c>
      <c r="J15" s="1"/>
      <c r="K15" s="1">
        <v>89</v>
      </c>
      <c r="L15" s="1"/>
      <c r="M15" s="1">
        <v>93</v>
      </c>
      <c r="N15" s="1"/>
      <c r="O15" s="8">
        <f t="shared" si="0"/>
        <v>277</v>
      </c>
      <c r="P15" s="1">
        <v>94</v>
      </c>
      <c r="Q15" s="1"/>
      <c r="R15" s="1">
        <v>87</v>
      </c>
      <c r="S15" s="1"/>
      <c r="T15" s="1">
        <v>88</v>
      </c>
      <c r="U15" s="1"/>
      <c r="V15" s="8">
        <f t="shared" si="1"/>
        <v>269</v>
      </c>
      <c r="W15" s="8">
        <f t="shared" si="2"/>
        <v>546</v>
      </c>
      <c r="X15" s="42" t="s">
        <v>19</v>
      </c>
    </row>
    <row r="16" spans="1:24" s="12" customFormat="1" ht="21" customHeight="1" x14ac:dyDescent="0.35">
      <c r="A16" s="39">
        <v>2</v>
      </c>
      <c r="B16" s="32" t="s">
        <v>283</v>
      </c>
      <c r="C16" s="17"/>
      <c r="D16" s="17"/>
      <c r="E16" s="17"/>
      <c r="F16" s="21"/>
      <c r="G16" s="17"/>
      <c r="H16" s="24"/>
      <c r="I16" s="17"/>
      <c r="J16" s="17"/>
      <c r="K16" s="17"/>
      <c r="L16" s="17"/>
      <c r="M16" s="17"/>
      <c r="N16" s="17"/>
      <c r="O16" s="17"/>
      <c r="P16" s="17"/>
      <c r="R16" s="11"/>
      <c r="S16" s="26"/>
      <c r="W16" s="37"/>
      <c r="X16" s="32">
        <f>SUM(W17:W19)</f>
        <v>1656</v>
      </c>
    </row>
    <row r="17" spans="1:24" s="12" customFormat="1" ht="21" x14ac:dyDescent="0.35">
      <c r="A17" s="40"/>
      <c r="B17" s="28"/>
      <c r="C17" s="1" t="s">
        <v>182</v>
      </c>
      <c r="D17" s="1" t="s">
        <v>183</v>
      </c>
      <c r="E17" s="1" t="s">
        <v>93</v>
      </c>
      <c r="F17" s="42">
        <v>1973</v>
      </c>
      <c r="G17" s="46">
        <v>175984</v>
      </c>
      <c r="H17" s="42" t="s">
        <v>19</v>
      </c>
      <c r="I17" s="1">
        <v>94</v>
      </c>
      <c r="J17" s="1"/>
      <c r="K17" s="1">
        <v>89</v>
      </c>
      <c r="L17" s="1"/>
      <c r="M17" s="1">
        <v>93</v>
      </c>
      <c r="N17" s="1"/>
      <c r="O17" s="8">
        <f t="shared" ref="O17:O19" si="3">SUM(I17:N17)</f>
        <v>276</v>
      </c>
      <c r="P17" s="1">
        <v>95</v>
      </c>
      <c r="Q17" s="1"/>
      <c r="R17" s="1">
        <v>100</v>
      </c>
      <c r="S17" s="1"/>
      <c r="T17" s="1">
        <v>92</v>
      </c>
      <c r="U17" s="1"/>
      <c r="V17" s="8">
        <f t="shared" ref="V17:V19" si="4">SUM(P17:U17)</f>
        <v>287</v>
      </c>
      <c r="W17" s="8">
        <f t="shared" ref="W17:W19" si="5">SUM(O17+V17)</f>
        <v>563</v>
      </c>
      <c r="X17" s="42" t="s">
        <v>19</v>
      </c>
    </row>
    <row r="18" spans="1:24" s="12" customFormat="1" ht="21" x14ac:dyDescent="0.35">
      <c r="A18" s="40"/>
      <c r="B18" s="28"/>
      <c r="C18" s="1" t="s">
        <v>178</v>
      </c>
      <c r="D18" s="1" t="s">
        <v>63</v>
      </c>
      <c r="E18" s="1" t="s">
        <v>179</v>
      </c>
      <c r="F18" s="42">
        <v>1963</v>
      </c>
      <c r="G18" s="46">
        <v>122270</v>
      </c>
      <c r="H18" s="42" t="s">
        <v>19</v>
      </c>
      <c r="I18" s="1">
        <v>91</v>
      </c>
      <c r="J18" s="1"/>
      <c r="K18" s="1">
        <v>94</v>
      </c>
      <c r="L18" s="1"/>
      <c r="M18" s="1">
        <v>93</v>
      </c>
      <c r="N18" s="1"/>
      <c r="O18" s="8">
        <f t="shared" si="3"/>
        <v>278</v>
      </c>
      <c r="P18" s="1">
        <v>93</v>
      </c>
      <c r="Q18" s="1"/>
      <c r="R18" s="1">
        <v>94</v>
      </c>
      <c r="S18" s="1"/>
      <c r="T18" s="1">
        <v>91</v>
      </c>
      <c r="U18" s="1"/>
      <c r="V18" s="8">
        <f t="shared" si="4"/>
        <v>278</v>
      </c>
      <c r="W18" s="8">
        <f t="shared" si="5"/>
        <v>556</v>
      </c>
      <c r="X18" s="42" t="s">
        <v>19</v>
      </c>
    </row>
    <row r="19" spans="1:24" s="12" customFormat="1" ht="21" x14ac:dyDescent="0.35">
      <c r="A19" s="41"/>
      <c r="B19" s="32"/>
      <c r="C19" s="1" t="s">
        <v>184</v>
      </c>
      <c r="D19" s="1" t="s">
        <v>185</v>
      </c>
      <c r="E19" s="1" t="s">
        <v>186</v>
      </c>
      <c r="F19" s="42">
        <v>1958</v>
      </c>
      <c r="G19" s="46">
        <v>223719</v>
      </c>
      <c r="H19" s="42" t="s">
        <v>19</v>
      </c>
      <c r="I19" s="1">
        <v>92</v>
      </c>
      <c r="J19" s="1"/>
      <c r="K19" s="1">
        <v>91</v>
      </c>
      <c r="L19" s="1"/>
      <c r="M19" s="1">
        <v>96</v>
      </c>
      <c r="N19" s="1"/>
      <c r="O19" s="8">
        <f t="shared" si="3"/>
        <v>279</v>
      </c>
      <c r="P19" s="1">
        <v>86</v>
      </c>
      <c r="Q19" s="1"/>
      <c r="R19" s="1">
        <v>85</v>
      </c>
      <c r="S19" s="1"/>
      <c r="T19" s="1">
        <v>87</v>
      </c>
      <c r="U19" s="1"/>
      <c r="V19" s="8">
        <f t="shared" si="4"/>
        <v>258</v>
      </c>
      <c r="W19" s="8">
        <f t="shared" si="5"/>
        <v>537</v>
      </c>
      <c r="X19" s="42" t="s">
        <v>19</v>
      </c>
    </row>
    <row r="20" spans="1:24" s="12" customFormat="1" ht="21" customHeight="1" x14ac:dyDescent="0.35">
      <c r="A20" s="39">
        <v>3</v>
      </c>
      <c r="B20" s="32" t="s">
        <v>282</v>
      </c>
      <c r="C20" s="17"/>
      <c r="D20" s="17"/>
      <c r="E20" s="17"/>
      <c r="F20" s="21"/>
      <c r="G20" s="17"/>
      <c r="H20" s="24"/>
      <c r="I20" s="17"/>
      <c r="J20" s="17"/>
      <c r="K20" s="17"/>
      <c r="L20" s="17"/>
      <c r="M20" s="17"/>
      <c r="N20" s="17"/>
      <c r="O20" s="17"/>
      <c r="P20" s="17"/>
      <c r="R20" s="11"/>
      <c r="S20" s="26"/>
      <c r="W20" s="37"/>
      <c r="X20" s="32">
        <f>SUM(W21:W23)</f>
        <v>1593</v>
      </c>
    </row>
    <row r="21" spans="1:24" s="12" customFormat="1" ht="21" x14ac:dyDescent="0.35">
      <c r="A21" s="40"/>
      <c r="B21" s="28"/>
      <c r="C21" s="1" t="s">
        <v>229</v>
      </c>
      <c r="D21" s="1" t="s">
        <v>117</v>
      </c>
      <c r="E21" s="1" t="s">
        <v>24</v>
      </c>
      <c r="F21" s="42">
        <v>1970</v>
      </c>
      <c r="G21" s="46">
        <v>131603</v>
      </c>
      <c r="H21" s="42" t="s">
        <v>19</v>
      </c>
      <c r="I21" s="1">
        <v>87</v>
      </c>
      <c r="J21" s="1"/>
      <c r="K21" s="1">
        <v>95</v>
      </c>
      <c r="L21" s="1"/>
      <c r="M21" s="1">
        <v>95</v>
      </c>
      <c r="N21" s="1"/>
      <c r="O21" s="8">
        <f t="shared" ref="O21:O23" si="6">SUM(I21:N21)</f>
        <v>277</v>
      </c>
      <c r="P21" s="1">
        <v>89</v>
      </c>
      <c r="Q21" s="1"/>
      <c r="R21" s="1">
        <v>95</v>
      </c>
      <c r="S21" s="1"/>
      <c r="T21" s="1">
        <v>77</v>
      </c>
      <c r="U21" s="1"/>
      <c r="V21" s="8">
        <f t="shared" ref="V21:V23" si="7">SUM(P21:U21)</f>
        <v>261</v>
      </c>
      <c r="W21" s="8">
        <f t="shared" ref="W21:W23" si="8">SUM(O21+V21)</f>
        <v>538</v>
      </c>
      <c r="X21" s="42" t="s">
        <v>19</v>
      </c>
    </row>
    <row r="22" spans="1:24" s="12" customFormat="1" ht="21" x14ac:dyDescent="0.35">
      <c r="A22" s="40"/>
      <c r="B22" s="28"/>
      <c r="C22" s="1" t="s">
        <v>228</v>
      </c>
      <c r="D22" s="1" t="s">
        <v>21</v>
      </c>
      <c r="E22" s="1" t="s">
        <v>24</v>
      </c>
      <c r="F22" s="42">
        <v>1962</v>
      </c>
      <c r="G22" s="46">
        <v>130425</v>
      </c>
      <c r="H22" s="42" t="s">
        <v>19</v>
      </c>
      <c r="I22" s="1">
        <v>89</v>
      </c>
      <c r="J22" s="1"/>
      <c r="K22" s="1">
        <v>88</v>
      </c>
      <c r="L22" s="1"/>
      <c r="M22" s="1">
        <v>90</v>
      </c>
      <c r="N22" s="1"/>
      <c r="O22" s="8">
        <f t="shared" si="6"/>
        <v>267</v>
      </c>
      <c r="P22" s="1">
        <v>89</v>
      </c>
      <c r="Q22" s="1"/>
      <c r="R22" s="1">
        <v>88</v>
      </c>
      <c r="S22" s="1"/>
      <c r="T22" s="1">
        <v>88</v>
      </c>
      <c r="U22" s="1"/>
      <c r="V22" s="8">
        <f t="shared" si="7"/>
        <v>265</v>
      </c>
      <c r="W22" s="8">
        <f t="shared" si="8"/>
        <v>532</v>
      </c>
      <c r="X22" s="42" t="s">
        <v>19</v>
      </c>
    </row>
    <row r="23" spans="1:24" s="12" customFormat="1" ht="21" customHeight="1" x14ac:dyDescent="0.35">
      <c r="A23" s="41"/>
      <c r="B23" s="28"/>
      <c r="C23" s="1" t="s">
        <v>309</v>
      </c>
      <c r="D23" s="1" t="s">
        <v>53</v>
      </c>
      <c r="E23" s="1" t="s">
        <v>310</v>
      </c>
      <c r="F23" s="42">
        <v>1946</v>
      </c>
      <c r="G23" s="46">
        <v>131504</v>
      </c>
      <c r="H23" s="42" t="s">
        <v>19</v>
      </c>
      <c r="I23" s="1">
        <v>90</v>
      </c>
      <c r="J23" s="1"/>
      <c r="K23" s="1">
        <v>89</v>
      </c>
      <c r="L23" s="1"/>
      <c r="M23" s="1">
        <v>90</v>
      </c>
      <c r="N23" s="1"/>
      <c r="O23" s="8">
        <f t="shared" si="6"/>
        <v>269</v>
      </c>
      <c r="P23" s="1">
        <v>83</v>
      </c>
      <c r="Q23" s="1"/>
      <c r="R23" s="1">
        <v>88</v>
      </c>
      <c r="S23" s="1"/>
      <c r="T23" s="1">
        <v>83</v>
      </c>
      <c r="U23" s="1"/>
      <c r="V23" s="8">
        <f t="shared" si="7"/>
        <v>254</v>
      </c>
      <c r="W23" s="8">
        <f t="shared" si="8"/>
        <v>523</v>
      </c>
      <c r="X23" s="42" t="s">
        <v>19</v>
      </c>
    </row>
    <row r="24" spans="1:24" s="12" customFormat="1" ht="21" customHeight="1" x14ac:dyDescent="0.3">
      <c r="A24" s="39"/>
    </row>
    <row r="25" spans="1:24" s="12" customFormat="1" ht="14.25" x14ac:dyDescent="0.2">
      <c r="A25" s="11"/>
    </row>
    <row r="26" spans="1:24" s="12" customFormat="1" ht="14.25" x14ac:dyDescent="0.2">
      <c r="A26" s="11"/>
    </row>
    <row r="27" spans="1:24" s="12" customFormat="1" ht="21" customHeight="1" x14ac:dyDescent="0.2">
      <c r="A27" s="11"/>
    </row>
    <row r="28" spans="1:24" s="12" customFormat="1" ht="21" customHeight="1" x14ac:dyDescent="0.25">
      <c r="A28" s="16"/>
    </row>
    <row r="29" spans="1:24" s="12" customFormat="1" ht="21" customHeight="1" x14ac:dyDescent="0.35">
      <c r="A29" s="11"/>
      <c r="B29" s="1" t="s">
        <v>302</v>
      </c>
    </row>
    <row r="30" spans="1:24" s="12" customFormat="1" ht="21" customHeight="1" x14ac:dyDescent="0.2">
      <c r="A30" s="11"/>
    </row>
    <row r="31" spans="1:24" s="12" customFormat="1" ht="21" customHeight="1" x14ac:dyDescent="0.2">
      <c r="A31" s="11"/>
    </row>
    <row r="32" spans="1:24" s="12" customFormat="1" ht="21" customHeight="1" x14ac:dyDescent="0.35">
      <c r="A32" s="16"/>
      <c r="B32" s="17"/>
      <c r="C32" s="17"/>
      <c r="D32" s="17"/>
      <c r="E32" s="17"/>
      <c r="F32" s="21"/>
      <c r="G32" s="17"/>
      <c r="H32" s="24"/>
      <c r="I32" s="17"/>
      <c r="J32" s="17"/>
      <c r="K32" s="17"/>
      <c r="L32" s="17"/>
      <c r="M32" s="17"/>
      <c r="N32" s="17"/>
      <c r="O32" s="17"/>
      <c r="P32" s="17"/>
      <c r="R32" s="11"/>
      <c r="S32" s="26"/>
      <c r="W32" s="37"/>
    </row>
    <row r="33" spans="1:23" s="12" customFormat="1" ht="21" x14ac:dyDescent="0.35">
      <c r="A33" s="1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8"/>
      <c r="P33" s="1"/>
      <c r="Q33" s="1"/>
      <c r="R33" s="1"/>
      <c r="S33" s="1"/>
      <c r="T33" s="1"/>
      <c r="U33" s="1"/>
      <c r="V33" s="8"/>
      <c r="W33" s="8"/>
    </row>
    <row r="34" spans="1:23" s="12" customFormat="1" ht="21" x14ac:dyDescent="0.35">
      <c r="A34" s="1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8"/>
      <c r="P34" s="1"/>
      <c r="Q34" s="1"/>
      <c r="R34" s="1"/>
      <c r="S34" s="1"/>
      <c r="T34" s="1"/>
      <c r="U34" s="1"/>
      <c r="V34" s="8"/>
      <c r="W34" s="8"/>
    </row>
    <row r="35" spans="1:23" s="12" customFormat="1" ht="21" customHeight="1" x14ac:dyDescent="0.35">
      <c r="A35" s="1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8"/>
      <c r="P35" s="1"/>
      <c r="Q35" s="1"/>
      <c r="R35" s="1"/>
      <c r="S35" s="1"/>
      <c r="T35" s="1"/>
      <c r="U35" s="1"/>
      <c r="V35" s="8"/>
      <c r="W35" s="8"/>
    </row>
    <row r="36" spans="1:23" s="12" customFormat="1" ht="21" customHeight="1" x14ac:dyDescent="0.35">
      <c r="A36" s="16"/>
      <c r="B36" s="17"/>
      <c r="C36" s="17"/>
      <c r="D36" s="17"/>
      <c r="E36" s="17"/>
      <c r="F36" s="21"/>
      <c r="G36" s="17"/>
      <c r="H36" s="24"/>
      <c r="I36" s="17"/>
      <c r="J36" s="17"/>
      <c r="K36" s="17"/>
      <c r="L36" s="17"/>
      <c r="M36" s="17"/>
      <c r="N36" s="17"/>
      <c r="O36" s="17"/>
      <c r="P36" s="17"/>
      <c r="R36" s="11"/>
      <c r="S36" s="26"/>
      <c r="W36" s="37"/>
    </row>
    <row r="37" spans="1:23" s="12" customFormat="1" x14ac:dyDescent="0.35">
      <c r="A37" s="11"/>
      <c r="C37" s="1"/>
      <c r="D37" s="1"/>
      <c r="E37" s="1"/>
      <c r="F37" s="18"/>
      <c r="G37" s="4"/>
      <c r="H37" s="25"/>
      <c r="I37" s="1"/>
      <c r="J37" s="1"/>
      <c r="K37" s="1"/>
      <c r="L37" s="8"/>
      <c r="M37" s="1"/>
      <c r="N37" s="1"/>
      <c r="O37" s="1"/>
      <c r="P37" s="8"/>
      <c r="Q37" s="8"/>
      <c r="R37" s="1"/>
      <c r="S37" s="5"/>
      <c r="W37" s="37"/>
    </row>
    <row r="38" spans="1:23" s="12" customFormat="1" x14ac:dyDescent="0.35">
      <c r="A38" s="11"/>
      <c r="C38" s="1"/>
      <c r="D38" s="1"/>
      <c r="E38" s="1"/>
      <c r="F38" s="18"/>
      <c r="G38" s="4"/>
      <c r="H38" s="25"/>
      <c r="I38" s="1"/>
      <c r="J38" s="1"/>
      <c r="K38" s="1"/>
      <c r="L38" s="8"/>
      <c r="M38" s="1"/>
      <c r="N38" s="1"/>
      <c r="O38" s="1"/>
      <c r="P38" s="8"/>
      <c r="Q38" s="8"/>
      <c r="R38" s="1"/>
      <c r="S38" s="27"/>
      <c r="W38" s="37"/>
    </row>
    <row r="39" spans="1:23" s="12" customFormat="1" ht="21" customHeight="1" x14ac:dyDescent="0.35">
      <c r="A39" s="11"/>
      <c r="C39" s="1"/>
      <c r="D39" s="1"/>
      <c r="E39" s="1"/>
      <c r="F39" s="18"/>
      <c r="G39" s="4"/>
      <c r="H39" s="25"/>
      <c r="I39" s="1"/>
      <c r="J39" s="1"/>
      <c r="K39" s="1"/>
      <c r="L39" s="8"/>
      <c r="M39" s="1"/>
      <c r="N39" s="1"/>
      <c r="O39" s="1"/>
      <c r="P39" s="8"/>
      <c r="Q39" s="8"/>
      <c r="R39" s="1"/>
      <c r="S39" s="27"/>
      <c r="W39" s="37"/>
    </row>
    <row r="40" spans="1:23" s="12" customFormat="1" ht="21" customHeight="1" x14ac:dyDescent="0.35">
      <c r="A40" s="16"/>
      <c r="B40" s="17"/>
      <c r="C40" s="17"/>
      <c r="D40" s="17"/>
      <c r="E40" s="17"/>
      <c r="F40" s="21"/>
      <c r="G40" s="17"/>
      <c r="H40" s="24"/>
      <c r="I40" s="17"/>
      <c r="J40" s="17"/>
      <c r="K40" s="17"/>
      <c r="L40" s="17"/>
      <c r="M40" s="17"/>
      <c r="N40" s="17"/>
      <c r="O40" s="17"/>
      <c r="P40" s="17"/>
      <c r="R40" s="11"/>
      <c r="S40" s="26"/>
      <c r="W40" s="37"/>
    </row>
    <row r="41" spans="1:23" s="12" customFormat="1" ht="21" customHeight="1" x14ac:dyDescent="0.35">
      <c r="A41" s="11"/>
      <c r="C41" s="1"/>
      <c r="D41" s="1"/>
      <c r="E41" s="1"/>
      <c r="F41" s="18"/>
      <c r="G41" s="4"/>
      <c r="H41" s="25"/>
      <c r="I41" s="1"/>
      <c r="J41"/>
      <c r="K41"/>
      <c r="L41" s="8"/>
      <c r="M41"/>
      <c r="N41"/>
      <c r="O41"/>
      <c r="P41" s="8"/>
      <c r="Q41" s="8"/>
      <c r="R41"/>
      <c r="S41" s="5"/>
      <c r="W41" s="37"/>
    </row>
    <row r="42" spans="1:23" s="12" customFormat="1" x14ac:dyDescent="0.35">
      <c r="A42" s="11"/>
      <c r="C42" s="1"/>
      <c r="D42" s="1"/>
      <c r="E42" s="1"/>
      <c r="F42" s="18"/>
      <c r="G42" s="4"/>
      <c r="H42" s="25"/>
      <c r="I42" s="1"/>
      <c r="J42" s="1"/>
      <c r="K42" s="1"/>
      <c r="L42" s="8"/>
      <c r="M42" s="1"/>
      <c r="N42" s="1"/>
      <c r="O42" s="1"/>
      <c r="P42" s="8"/>
      <c r="Q42" s="8"/>
      <c r="R42" s="1"/>
      <c r="S42" s="27"/>
      <c r="W42" s="37"/>
    </row>
    <row r="43" spans="1:23" s="12" customFormat="1" x14ac:dyDescent="0.35">
      <c r="A43" s="11"/>
      <c r="C43" s="1"/>
      <c r="D43" s="1"/>
      <c r="E43" s="1"/>
      <c r="F43" s="18"/>
      <c r="G43" s="4"/>
      <c r="H43" s="25"/>
      <c r="I43" s="1"/>
      <c r="J43" s="1"/>
      <c r="K43" s="1"/>
      <c r="L43" s="8"/>
      <c r="M43" s="1"/>
      <c r="N43" s="1"/>
      <c r="O43" s="1"/>
      <c r="P43" s="8"/>
      <c r="Q43" s="8"/>
      <c r="R43" s="1"/>
      <c r="S43" s="27"/>
      <c r="W43" s="37"/>
    </row>
    <row r="44" spans="1:23" s="12" customFormat="1" x14ac:dyDescent="0.35">
      <c r="A44" s="11"/>
      <c r="F44" s="19"/>
      <c r="H44" s="22"/>
      <c r="R44" s="11"/>
      <c r="S44" s="27"/>
      <c r="W44" s="37"/>
    </row>
    <row r="45" spans="1:23" s="12" customFormat="1" x14ac:dyDescent="0.35">
      <c r="A45" s="16"/>
      <c r="S45" s="28"/>
      <c r="W45" s="37"/>
    </row>
    <row r="46" spans="1:23" s="12" customFormat="1" ht="21" customHeight="1" x14ac:dyDescent="0.35">
      <c r="A46" s="11"/>
      <c r="W46" s="37"/>
    </row>
    <row r="47" spans="1:23" s="12" customFormat="1" x14ac:dyDescent="0.35">
      <c r="A47" s="11"/>
      <c r="W47" s="37"/>
    </row>
    <row r="48" spans="1:23" s="12" customFormat="1" x14ac:dyDescent="0.35">
      <c r="A48" s="11"/>
      <c r="W48" s="37"/>
    </row>
    <row r="49" spans="1:23" s="12" customFormat="1" x14ac:dyDescent="0.35">
      <c r="A49" s="11"/>
      <c r="F49" s="19"/>
      <c r="H49" s="22"/>
      <c r="R49" s="11"/>
      <c r="S49" s="11"/>
      <c r="W49" s="37"/>
    </row>
    <row r="50" spans="1:23" s="12" customFormat="1" x14ac:dyDescent="0.35">
      <c r="A50" s="11"/>
      <c r="F50" s="19"/>
      <c r="H50" s="22"/>
      <c r="R50" s="11"/>
      <c r="S50" s="11"/>
      <c r="W50" s="37"/>
    </row>
    <row r="51" spans="1:23" s="12" customFormat="1" x14ac:dyDescent="0.35">
      <c r="A51" s="11"/>
      <c r="F51" s="19"/>
      <c r="H51" s="22"/>
      <c r="R51" s="11"/>
      <c r="S51" s="11"/>
      <c r="W51" s="37"/>
    </row>
    <row r="52" spans="1:23" s="12" customFormat="1" x14ac:dyDescent="0.35">
      <c r="A52" s="16"/>
      <c r="B52" s="17"/>
      <c r="C52" s="17"/>
      <c r="D52" s="17"/>
      <c r="E52" s="17"/>
      <c r="F52" s="21"/>
      <c r="G52" s="17"/>
      <c r="H52" s="24"/>
      <c r="I52" s="17"/>
      <c r="J52" s="17"/>
      <c r="K52" s="17"/>
      <c r="L52" s="17"/>
      <c r="M52" s="17"/>
      <c r="N52" s="17"/>
      <c r="O52" s="17"/>
      <c r="P52" s="17"/>
      <c r="R52" s="11"/>
      <c r="S52" s="16"/>
      <c r="W52" s="37"/>
    </row>
    <row r="53" spans="1:23" s="12" customFormat="1" x14ac:dyDescent="0.35">
      <c r="A53" s="11"/>
      <c r="F53" s="19"/>
      <c r="H53" s="22"/>
      <c r="R53" s="11"/>
      <c r="S53" s="11"/>
      <c r="W53" s="37"/>
    </row>
    <row r="54" spans="1:23" s="12" customFormat="1" x14ac:dyDescent="0.35">
      <c r="A54" s="11"/>
      <c r="F54" s="19"/>
      <c r="H54" s="22"/>
      <c r="R54" s="11"/>
      <c r="S54" s="11"/>
      <c r="W54" s="37"/>
    </row>
    <row r="55" spans="1:23" s="12" customFormat="1" x14ac:dyDescent="0.35">
      <c r="A55" s="11"/>
      <c r="F55" s="19"/>
      <c r="H55" s="22"/>
      <c r="R55" s="11"/>
      <c r="S55" s="11"/>
      <c r="W55" s="37"/>
    </row>
    <row r="56" spans="1:23" s="12" customFormat="1" x14ac:dyDescent="0.35">
      <c r="A56" s="11"/>
      <c r="F56" s="19"/>
      <c r="H56" s="22"/>
      <c r="R56" s="11"/>
      <c r="S56" s="11"/>
      <c r="W56" s="37"/>
    </row>
    <row r="57" spans="1:23" s="12" customFormat="1" x14ac:dyDescent="0.35">
      <c r="A57" s="11"/>
      <c r="F57" s="19"/>
      <c r="H57" s="22"/>
      <c r="R57" s="11"/>
      <c r="S57" s="11"/>
      <c r="W57" s="37"/>
    </row>
    <row r="58" spans="1:23" s="12" customFormat="1" x14ac:dyDescent="0.35">
      <c r="A58" s="11"/>
      <c r="F58" s="19"/>
      <c r="H58" s="22"/>
      <c r="R58" s="11"/>
      <c r="S58" s="11"/>
      <c r="W58" s="37"/>
    </row>
    <row r="59" spans="1:23" s="12" customFormat="1" x14ac:dyDescent="0.35">
      <c r="A59" s="16"/>
      <c r="B59" s="17"/>
      <c r="C59" s="17"/>
      <c r="D59" s="17"/>
      <c r="E59" s="17"/>
      <c r="F59" s="21"/>
      <c r="G59" s="17"/>
      <c r="H59" s="24"/>
      <c r="I59" s="17"/>
      <c r="J59" s="17"/>
      <c r="K59" s="17"/>
      <c r="L59" s="17"/>
      <c r="M59" s="17"/>
      <c r="N59" s="17"/>
      <c r="O59" s="17"/>
      <c r="P59" s="17"/>
      <c r="R59" s="11"/>
      <c r="S59" s="16"/>
      <c r="W59" s="37"/>
    </row>
    <row r="60" spans="1:23" s="12" customFormat="1" x14ac:dyDescent="0.35">
      <c r="A60" s="11"/>
      <c r="F60" s="19"/>
      <c r="H60" s="22"/>
      <c r="R60" s="11"/>
      <c r="S60" s="11"/>
      <c r="W60" s="37"/>
    </row>
    <row r="61" spans="1:23" s="12" customFormat="1" x14ac:dyDescent="0.35">
      <c r="A61" s="11"/>
      <c r="F61" s="19"/>
      <c r="H61" s="22"/>
      <c r="R61" s="11"/>
      <c r="S61" s="11"/>
      <c r="W61" s="37"/>
    </row>
    <row r="62" spans="1:23" s="12" customFormat="1" x14ac:dyDescent="0.35">
      <c r="A62" s="11"/>
      <c r="F62" s="19"/>
      <c r="H62" s="22"/>
      <c r="R62" s="11"/>
      <c r="S62" s="11"/>
      <c r="W62" s="37"/>
    </row>
    <row r="63" spans="1:23" s="12" customFormat="1" x14ac:dyDescent="0.35">
      <c r="A63" s="11"/>
      <c r="F63" s="19"/>
      <c r="H63" s="22"/>
      <c r="R63" s="11"/>
      <c r="S63" s="11"/>
      <c r="W63" s="37"/>
    </row>
    <row r="64" spans="1:23" s="12" customFormat="1" x14ac:dyDescent="0.35">
      <c r="A64" s="11"/>
      <c r="F64" s="19"/>
      <c r="H64" s="22"/>
      <c r="R64" s="11"/>
      <c r="S64" s="11"/>
      <c r="W64" s="37"/>
    </row>
    <row r="65" spans="1:23" s="12" customFormat="1" x14ac:dyDescent="0.35">
      <c r="A65" s="11"/>
      <c r="F65" s="19"/>
      <c r="H65" s="22"/>
      <c r="R65" s="11"/>
      <c r="S65" s="11"/>
      <c r="W65" s="37"/>
    </row>
    <row r="66" spans="1:23" s="12" customFormat="1" x14ac:dyDescent="0.35">
      <c r="A66" s="16"/>
      <c r="B66" s="17"/>
      <c r="C66" s="17"/>
      <c r="D66" s="17"/>
      <c r="E66" s="17"/>
      <c r="F66" s="21"/>
      <c r="G66" s="17"/>
      <c r="H66" s="24"/>
      <c r="I66" s="17"/>
      <c r="J66" s="17"/>
      <c r="K66" s="17"/>
      <c r="L66" s="17"/>
      <c r="M66" s="17"/>
      <c r="N66" s="17"/>
      <c r="O66" s="17"/>
      <c r="P66" s="17"/>
      <c r="R66" s="11"/>
      <c r="S66" s="16"/>
      <c r="W66" s="37"/>
    </row>
    <row r="67" spans="1:23" s="12" customFormat="1" x14ac:dyDescent="0.35">
      <c r="A67" s="11"/>
      <c r="F67" s="19"/>
      <c r="H67" s="22"/>
      <c r="R67" s="11"/>
      <c r="S67" s="11"/>
      <c r="W67" s="37"/>
    </row>
    <row r="68" spans="1:23" s="12" customFormat="1" x14ac:dyDescent="0.35">
      <c r="A68" s="11"/>
      <c r="F68" s="19"/>
      <c r="H68" s="22"/>
      <c r="R68" s="11"/>
      <c r="S68" s="11"/>
      <c r="W68" s="37"/>
    </row>
    <row r="69" spans="1:23" s="12" customFormat="1" x14ac:dyDescent="0.35">
      <c r="A69" s="11"/>
      <c r="F69" s="19"/>
      <c r="H69" s="22"/>
      <c r="R69" s="11"/>
      <c r="S69" s="11"/>
      <c r="W69" s="37"/>
    </row>
    <row r="70" spans="1:23" s="12" customFormat="1" x14ac:dyDescent="0.35">
      <c r="A70" s="11"/>
      <c r="F70" s="19"/>
      <c r="H70" s="22"/>
      <c r="R70" s="11"/>
      <c r="S70" s="11"/>
      <c r="W70" s="37"/>
    </row>
    <row r="71" spans="1:23" s="12" customFormat="1" x14ac:dyDescent="0.35">
      <c r="A71" s="11"/>
      <c r="F71" s="19"/>
      <c r="H71" s="22"/>
      <c r="R71" s="11"/>
      <c r="S71" s="11"/>
      <c r="W71" s="37"/>
    </row>
    <row r="72" spans="1:23" s="12" customFormat="1" x14ac:dyDescent="0.35">
      <c r="A72" s="11"/>
      <c r="F72" s="19"/>
      <c r="H72" s="22"/>
      <c r="R72" s="11"/>
      <c r="S72" s="11"/>
      <c r="W72" s="37"/>
    </row>
    <row r="73" spans="1:23" s="12" customFormat="1" x14ac:dyDescent="0.35">
      <c r="A73" s="16"/>
      <c r="B73" s="17"/>
      <c r="C73" s="17"/>
      <c r="D73" s="17"/>
      <c r="E73" s="17"/>
      <c r="F73" s="21"/>
      <c r="G73" s="17"/>
      <c r="H73" s="24"/>
      <c r="I73" s="17"/>
      <c r="J73" s="17"/>
      <c r="K73" s="17"/>
      <c r="L73" s="17"/>
      <c r="M73" s="17"/>
      <c r="N73" s="17"/>
      <c r="O73" s="17"/>
      <c r="P73" s="17"/>
      <c r="R73" s="11"/>
      <c r="S73" s="16"/>
      <c r="W73" s="37"/>
    </row>
    <row r="74" spans="1:23" s="12" customFormat="1" x14ac:dyDescent="0.35">
      <c r="A74" s="11"/>
      <c r="F74" s="19"/>
      <c r="H74" s="22"/>
      <c r="R74" s="11"/>
      <c r="S74" s="11"/>
      <c r="W74" s="37"/>
    </row>
    <row r="75" spans="1:23" s="12" customFormat="1" x14ac:dyDescent="0.35">
      <c r="A75" s="11"/>
      <c r="F75" s="19"/>
      <c r="H75" s="22"/>
      <c r="R75" s="11"/>
      <c r="S75" s="11"/>
      <c r="W75" s="37"/>
    </row>
    <row r="76" spans="1:23" s="12" customFormat="1" x14ac:dyDescent="0.35">
      <c r="A76" s="11"/>
      <c r="F76" s="19"/>
      <c r="H76" s="22"/>
      <c r="R76" s="11"/>
      <c r="S76" s="11"/>
      <c r="W76" s="37"/>
    </row>
    <row r="77" spans="1:23" s="12" customFormat="1" x14ac:dyDescent="0.35">
      <c r="A77" s="11"/>
      <c r="F77" s="19"/>
      <c r="H77" s="22"/>
      <c r="R77" s="11"/>
      <c r="S77" s="11"/>
      <c r="W77" s="37"/>
    </row>
    <row r="78" spans="1:23" s="12" customFormat="1" x14ac:dyDescent="0.35">
      <c r="A78" s="11"/>
      <c r="F78" s="19"/>
      <c r="H78" s="22"/>
      <c r="R78" s="11"/>
      <c r="S78" s="11"/>
      <c r="W78" s="37"/>
    </row>
    <row r="79" spans="1:23" s="12" customFormat="1" x14ac:dyDescent="0.35">
      <c r="A79" s="11"/>
      <c r="F79" s="19"/>
      <c r="H79" s="22"/>
      <c r="R79" s="11"/>
      <c r="S79" s="11"/>
      <c r="W79" s="37"/>
    </row>
    <row r="80" spans="1:23" s="12" customFormat="1" x14ac:dyDescent="0.35">
      <c r="A80" s="16"/>
      <c r="B80" s="17"/>
      <c r="C80" s="17"/>
      <c r="D80" s="17"/>
      <c r="E80" s="17"/>
      <c r="F80" s="21"/>
      <c r="G80" s="17"/>
      <c r="H80" s="24"/>
      <c r="I80" s="17"/>
      <c r="J80" s="17"/>
      <c r="K80" s="17"/>
      <c r="L80" s="17"/>
      <c r="M80" s="17"/>
      <c r="N80" s="17"/>
      <c r="O80" s="17"/>
      <c r="P80" s="17"/>
      <c r="R80" s="11"/>
      <c r="S80" s="16"/>
      <c r="W80" s="37"/>
    </row>
    <row r="81" spans="1:23" s="12" customFormat="1" x14ac:dyDescent="0.35">
      <c r="A81" s="11"/>
      <c r="F81" s="19"/>
      <c r="H81" s="22"/>
      <c r="R81" s="11"/>
      <c r="S81" s="11"/>
      <c r="W81" s="37"/>
    </row>
    <row r="82" spans="1:23" s="12" customFormat="1" x14ac:dyDescent="0.35">
      <c r="A82" s="11"/>
      <c r="F82" s="19"/>
      <c r="H82" s="22"/>
      <c r="R82" s="11"/>
      <c r="S82" s="11"/>
      <c r="W82" s="37"/>
    </row>
    <row r="83" spans="1:23" s="12" customFormat="1" x14ac:dyDescent="0.35">
      <c r="A83" s="11"/>
      <c r="F83" s="19"/>
      <c r="H83" s="22"/>
      <c r="R83" s="11"/>
      <c r="S83" s="11"/>
      <c r="W83" s="37"/>
    </row>
    <row r="84" spans="1:23" s="12" customFormat="1" x14ac:dyDescent="0.35">
      <c r="A84" s="11"/>
      <c r="F84" s="19"/>
      <c r="H84" s="22"/>
      <c r="R84" s="11"/>
      <c r="S84" s="11"/>
      <c r="W84" s="37"/>
    </row>
    <row r="85" spans="1:23" s="12" customFormat="1" x14ac:dyDescent="0.35">
      <c r="A85" s="11"/>
      <c r="F85" s="19"/>
      <c r="H85" s="22"/>
      <c r="R85" s="11"/>
      <c r="S85" s="11"/>
      <c r="W85" s="37"/>
    </row>
    <row r="86" spans="1:23" s="12" customFormat="1" x14ac:dyDescent="0.35">
      <c r="A86" s="11"/>
      <c r="F86" s="19"/>
      <c r="H86" s="22"/>
      <c r="R86" s="11"/>
      <c r="S86" s="11"/>
      <c r="W86" s="37"/>
    </row>
    <row r="87" spans="1:23" s="12" customFormat="1" x14ac:dyDescent="0.35">
      <c r="A87" s="16"/>
      <c r="B87" s="17"/>
      <c r="C87" s="17"/>
      <c r="D87" s="17"/>
      <c r="E87" s="17"/>
      <c r="F87" s="21"/>
      <c r="G87" s="17"/>
      <c r="H87" s="24"/>
      <c r="I87" s="17"/>
      <c r="J87" s="17"/>
      <c r="K87" s="17"/>
      <c r="L87" s="17"/>
      <c r="M87" s="17"/>
      <c r="N87" s="17"/>
      <c r="O87" s="17"/>
      <c r="P87" s="17"/>
      <c r="R87" s="11"/>
      <c r="S87" s="16"/>
      <c r="W87" s="37"/>
    </row>
    <row r="88" spans="1:23" s="12" customFormat="1" x14ac:dyDescent="0.35">
      <c r="A88" s="11"/>
      <c r="F88" s="19"/>
      <c r="H88" s="22"/>
      <c r="R88" s="11"/>
      <c r="S88" s="11"/>
      <c r="W88" s="37"/>
    </row>
    <row r="89" spans="1:23" s="12" customFormat="1" x14ac:dyDescent="0.35">
      <c r="A89" s="11"/>
      <c r="F89" s="19"/>
      <c r="H89" s="22"/>
      <c r="R89" s="11"/>
      <c r="S89" s="11"/>
      <c r="W89" s="37"/>
    </row>
    <row r="90" spans="1:23" s="12" customFormat="1" x14ac:dyDescent="0.35">
      <c r="A90" s="11"/>
      <c r="F90" s="19"/>
      <c r="H90" s="22"/>
      <c r="R90" s="11"/>
      <c r="S90" s="11"/>
      <c r="W90" s="37"/>
    </row>
    <row r="91" spans="1:23" s="12" customFormat="1" x14ac:dyDescent="0.35">
      <c r="A91" s="11"/>
      <c r="F91" s="19"/>
      <c r="H91" s="22"/>
      <c r="R91" s="11"/>
      <c r="S91" s="11"/>
      <c r="W91" s="37"/>
    </row>
    <row r="92" spans="1:23" s="12" customFormat="1" x14ac:dyDescent="0.35">
      <c r="A92" s="11"/>
      <c r="F92" s="19"/>
      <c r="H92" s="22"/>
      <c r="R92" s="11"/>
      <c r="S92" s="11"/>
      <c r="W92" s="37"/>
    </row>
    <row r="93" spans="1:23" s="12" customFormat="1" x14ac:dyDescent="0.35">
      <c r="A93" s="11"/>
      <c r="F93" s="19"/>
      <c r="H93" s="22"/>
      <c r="R93" s="11"/>
      <c r="S93" s="11"/>
      <c r="W93" s="37"/>
    </row>
    <row r="94" spans="1:23" s="12" customFormat="1" x14ac:dyDescent="0.35">
      <c r="A94" s="16"/>
      <c r="B94" s="17"/>
      <c r="C94" s="17"/>
      <c r="D94" s="17"/>
      <c r="E94" s="17"/>
      <c r="F94" s="21"/>
      <c r="G94" s="17"/>
      <c r="H94" s="24"/>
      <c r="I94" s="17"/>
      <c r="J94" s="17"/>
      <c r="K94" s="17"/>
      <c r="L94" s="17"/>
      <c r="M94" s="17"/>
      <c r="N94" s="17"/>
      <c r="O94" s="17"/>
      <c r="P94" s="17"/>
      <c r="R94" s="11"/>
      <c r="S94" s="16"/>
      <c r="W94" s="37"/>
    </row>
    <row r="95" spans="1:23" s="12" customFormat="1" x14ac:dyDescent="0.35">
      <c r="A95" s="11"/>
      <c r="F95" s="19"/>
      <c r="H95" s="22"/>
      <c r="R95" s="11"/>
      <c r="S95" s="11"/>
      <c r="W95" s="37"/>
    </row>
    <row r="96" spans="1:23" s="12" customFormat="1" x14ac:dyDescent="0.35">
      <c r="A96" s="11"/>
      <c r="F96" s="19"/>
      <c r="H96" s="22"/>
      <c r="R96" s="11"/>
      <c r="S96" s="11"/>
      <c r="W96" s="37"/>
    </row>
    <row r="97" spans="1:23" s="12" customFormat="1" x14ac:dyDescent="0.35">
      <c r="A97" s="11"/>
      <c r="F97" s="19"/>
      <c r="H97" s="22"/>
      <c r="R97" s="11"/>
      <c r="S97" s="11"/>
      <c r="W97" s="37"/>
    </row>
    <row r="98" spans="1:23" s="12" customFormat="1" x14ac:dyDescent="0.35">
      <c r="A98" s="11"/>
      <c r="F98" s="19"/>
      <c r="H98" s="22"/>
      <c r="R98" s="11"/>
      <c r="S98" s="11"/>
      <c r="W98" s="37"/>
    </row>
    <row r="99" spans="1:23" s="12" customFormat="1" x14ac:dyDescent="0.35">
      <c r="A99" s="11"/>
      <c r="F99" s="19"/>
      <c r="H99" s="22"/>
      <c r="R99" s="11"/>
      <c r="S99" s="11"/>
      <c r="W99" s="37"/>
    </row>
    <row r="100" spans="1:23" s="12" customFormat="1" x14ac:dyDescent="0.35">
      <c r="A100" s="11"/>
      <c r="F100" s="19"/>
      <c r="H100" s="22"/>
      <c r="R100" s="11"/>
      <c r="S100" s="11"/>
      <c r="W100" s="37"/>
    </row>
    <row r="102" spans="1:23" x14ac:dyDescent="0.35">
      <c r="A102"/>
      <c r="R102"/>
      <c r="S102"/>
    </row>
    <row r="103" spans="1:23" x14ac:dyDescent="0.35">
      <c r="A103"/>
      <c r="R103"/>
      <c r="S103"/>
    </row>
    <row r="104" spans="1:23" x14ac:dyDescent="0.35">
      <c r="A104"/>
      <c r="R104"/>
      <c r="S104"/>
    </row>
    <row r="105" spans="1:23" x14ac:dyDescent="0.35">
      <c r="A105"/>
      <c r="R105"/>
      <c r="S105"/>
    </row>
    <row r="106" spans="1:23" x14ac:dyDescent="0.35">
      <c r="A106"/>
      <c r="R106"/>
      <c r="S106"/>
    </row>
    <row r="107" spans="1:23" x14ac:dyDescent="0.35">
      <c r="A107"/>
      <c r="R107"/>
      <c r="S107"/>
    </row>
    <row r="108" spans="1:23" x14ac:dyDescent="0.35">
      <c r="A108"/>
      <c r="R108"/>
      <c r="S108"/>
    </row>
    <row r="109" spans="1:23" x14ac:dyDescent="0.35">
      <c r="A109"/>
      <c r="R109"/>
      <c r="S109"/>
    </row>
    <row r="110" spans="1:23" x14ac:dyDescent="0.35">
      <c r="A110"/>
      <c r="R110"/>
      <c r="S110"/>
    </row>
    <row r="111" spans="1:23" x14ac:dyDescent="0.35">
      <c r="A111"/>
      <c r="R111"/>
      <c r="S111"/>
    </row>
    <row r="112" spans="1:23" x14ac:dyDescent="0.35">
      <c r="A112"/>
      <c r="R112"/>
      <c r="S112"/>
    </row>
    <row r="113" spans="1:19" x14ac:dyDescent="0.35">
      <c r="A113"/>
      <c r="R113"/>
      <c r="S113"/>
    </row>
  </sheetData>
  <pageMargins left="0.31496062992125984" right="0.51181102362204722" top="0.78740157480314965" bottom="0.78740157480314965" header="0.31496062992125984" footer="0.31496062992125984"/>
  <pageSetup paperSize="9" scale="5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7:X43"/>
  <sheetViews>
    <sheetView workbookViewId="0">
      <selection activeCell="K6" sqref="K6"/>
    </sheetView>
  </sheetViews>
  <sheetFormatPr baseColWidth="10" defaultRowHeight="15.75" x14ac:dyDescent="0.25"/>
  <cols>
    <col min="1" max="1" width="4.42578125" customWidth="1"/>
    <col min="2" max="2" width="20.42578125" customWidth="1"/>
    <col min="3" max="3" width="18.42578125" customWidth="1"/>
    <col min="4" max="4" width="16.28515625" customWidth="1"/>
    <col min="5" max="5" width="4.7109375" customWidth="1"/>
    <col min="6" max="6" width="10.7109375" style="4" bestFit="1" customWidth="1"/>
    <col min="7" max="7" width="5.7109375" customWidth="1"/>
    <col min="8" max="9" width="4.42578125" bestFit="1" customWidth="1"/>
    <col min="10" max="13" width="4.42578125" customWidth="1"/>
    <col min="14" max="14" width="7.140625" bestFit="1" customWidth="1"/>
    <col min="15" max="15" width="4.42578125" customWidth="1"/>
    <col min="16" max="16" width="4.42578125" bestFit="1" customWidth="1"/>
    <col min="17" max="18" width="4.42578125" customWidth="1"/>
    <col min="19" max="20" width="4.42578125" bestFit="1" customWidth="1"/>
    <col min="21" max="21" width="7.140625" customWidth="1"/>
    <col min="22" max="22" width="7.140625" bestFit="1" customWidth="1"/>
    <col min="23" max="23" width="7.42578125" bestFit="1" customWidth="1"/>
  </cols>
  <sheetData>
    <row r="7" spans="1:24" ht="22.5" x14ac:dyDescent="0.3">
      <c r="A7" s="45" t="s">
        <v>372</v>
      </c>
      <c r="B7" s="45"/>
      <c r="C7" s="45"/>
      <c r="D7" s="45"/>
      <c r="E7" s="42"/>
    </row>
    <row r="8" spans="1:24" ht="30.75" customHeight="1" x14ac:dyDescent="0.25"/>
    <row r="9" spans="1:24" ht="20.25" x14ac:dyDescent="0.3">
      <c r="A9" s="152" t="s">
        <v>0</v>
      </c>
      <c r="B9" s="152"/>
      <c r="C9" s="2" t="s">
        <v>79</v>
      </c>
      <c r="D9" s="2" t="s">
        <v>80</v>
      </c>
      <c r="E9" s="2" t="s">
        <v>81</v>
      </c>
      <c r="F9" s="9"/>
      <c r="G9" s="2"/>
      <c r="H9" s="2"/>
      <c r="I9" s="2"/>
      <c r="J9" s="2"/>
      <c r="K9" s="2"/>
      <c r="L9" s="2"/>
      <c r="M9" s="2"/>
      <c r="N9" s="2"/>
      <c r="O9" s="2"/>
      <c r="U9" s="6" t="s">
        <v>82</v>
      </c>
    </row>
    <row r="11" spans="1:24" x14ac:dyDescent="0.25">
      <c r="B11" s="3"/>
      <c r="C11" s="3"/>
      <c r="D11" s="3"/>
      <c r="E11" s="3"/>
      <c r="G11" s="3" t="s">
        <v>15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 t="s">
        <v>14</v>
      </c>
      <c r="X11" s="3" t="s">
        <v>290</v>
      </c>
    </row>
    <row r="12" spans="1:24" ht="18.75" x14ac:dyDescent="0.3">
      <c r="B12" s="5" t="s">
        <v>2</v>
      </c>
      <c r="C12" s="7" t="s">
        <v>3</v>
      </c>
      <c r="D12" s="5" t="s">
        <v>4</v>
      </c>
      <c r="E12" s="3" t="s">
        <v>273</v>
      </c>
      <c r="F12" s="4" t="s">
        <v>5</v>
      </c>
      <c r="G12" s="3" t="s">
        <v>272</v>
      </c>
      <c r="H12" s="3" t="s">
        <v>71</v>
      </c>
      <c r="I12" s="3" t="s">
        <v>72</v>
      </c>
      <c r="J12" s="3" t="s">
        <v>73</v>
      </c>
      <c r="K12" s="3" t="s">
        <v>74</v>
      </c>
      <c r="L12" s="3" t="s">
        <v>75</v>
      </c>
      <c r="M12" s="3" t="s">
        <v>76</v>
      </c>
      <c r="N12" s="3" t="s">
        <v>77</v>
      </c>
      <c r="O12" s="3" t="s">
        <v>71</v>
      </c>
      <c r="P12" s="3" t="s">
        <v>72</v>
      </c>
      <c r="Q12" s="3" t="s">
        <v>73</v>
      </c>
      <c r="R12" s="3" t="s">
        <v>74</v>
      </c>
      <c r="S12" s="3" t="s">
        <v>75</v>
      </c>
      <c r="T12" s="3" t="s">
        <v>76</v>
      </c>
      <c r="U12" s="3" t="s">
        <v>78</v>
      </c>
      <c r="V12" s="3" t="s">
        <v>12</v>
      </c>
      <c r="W12" s="3" t="s">
        <v>13</v>
      </c>
      <c r="X12" s="3" t="s">
        <v>289</v>
      </c>
    </row>
    <row r="14" spans="1:24" ht="21" x14ac:dyDescent="0.35">
      <c r="A14">
        <v>1</v>
      </c>
      <c r="B14" s="1" t="s">
        <v>182</v>
      </c>
      <c r="C14" s="1" t="s">
        <v>183</v>
      </c>
      <c r="D14" s="1" t="s">
        <v>93</v>
      </c>
      <c r="E14" s="42">
        <v>1973</v>
      </c>
      <c r="F14" s="46">
        <v>175984</v>
      </c>
      <c r="G14" s="42" t="s">
        <v>35</v>
      </c>
      <c r="H14" s="1">
        <v>48</v>
      </c>
      <c r="I14" s="1">
        <v>49</v>
      </c>
      <c r="J14" s="1">
        <v>46</v>
      </c>
      <c r="K14" s="1">
        <v>47</v>
      </c>
      <c r="L14" s="1">
        <v>48</v>
      </c>
      <c r="M14" s="1">
        <v>48</v>
      </c>
      <c r="N14" s="8">
        <f t="shared" ref="N14:N31" si="0">SUM(H14:M14)</f>
        <v>286</v>
      </c>
      <c r="O14" s="1">
        <v>50</v>
      </c>
      <c r="P14" s="1">
        <v>48</v>
      </c>
      <c r="Q14" s="1">
        <v>49</v>
      </c>
      <c r="R14" s="1">
        <v>49</v>
      </c>
      <c r="S14" s="1">
        <v>49</v>
      </c>
      <c r="T14" s="1">
        <v>50</v>
      </c>
      <c r="U14" s="8">
        <f t="shared" ref="U14:U31" si="1">SUM(O14:T14)</f>
        <v>295</v>
      </c>
      <c r="V14" s="8">
        <f t="shared" ref="V14:V31" si="2">SUM(N14+U14)</f>
        <v>581</v>
      </c>
      <c r="W14" s="42" t="s">
        <v>19</v>
      </c>
      <c r="X14" t="s">
        <v>291</v>
      </c>
    </row>
    <row r="15" spans="1:24" ht="21" x14ac:dyDescent="0.35">
      <c r="A15">
        <v>2</v>
      </c>
      <c r="B15" s="1" t="s">
        <v>149</v>
      </c>
      <c r="C15" s="1" t="s">
        <v>150</v>
      </c>
      <c r="D15" s="1" t="s">
        <v>95</v>
      </c>
      <c r="E15" s="42">
        <v>1971</v>
      </c>
      <c r="F15" s="46">
        <v>262529</v>
      </c>
      <c r="G15" s="42" t="s">
        <v>19</v>
      </c>
      <c r="H15" s="1">
        <v>49</v>
      </c>
      <c r="I15" s="1">
        <v>46</v>
      </c>
      <c r="J15" s="1">
        <v>48</v>
      </c>
      <c r="K15" s="1">
        <v>49</v>
      </c>
      <c r="L15" s="1">
        <v>47</v>
      </c>
      <c r="M15" s="1">
        <v>49</v>
      </c>
      <c r="N15" s="8">
        <f t="shared" si="0"/>
        <v>288</v>
      </c>
      <c r="O15" s="1">
        <v>47</v>
      </c>
      <c r="P15" s="1">
        <v>48</v>
      </c>
      <c r="Q15" s="1">
        <v>48</v>
      </c>
      <c r="R15" s="1">
        <v>49</v>
      </c>
      <c r="S15" s="1">
        <v>49</v>
      </c>
      <c r="T15" s="1">
        <v>49</v>
      </c>
      <c r="U15" s="8">
        <f t="shared" si="1"/>
        <v>290</v>
      </c>
      <c r="V15" s="8">
        <f t="shared" si="2"/>
        <v>578</v>
      </c>
      <c r="W15" s="42" t="s">
        <v>19</v>
      </c>
      <c r="X15" t="s">
        <v>291</v>
      </c>
    </row>
    <row r="16" spans="1:24" ht="21" x14ac:dyDescent="0.35">
      <c r="A16">
        <v>3</v>
      </c>
      <c r="B16" s="1" t="s">
        <v>189</v>
      </c>
      <c r="C16" s="1" t="s">
        <v>191</v>
      </c>
      <c r="D16" s="1" t="s">
        <v>30</v>
      </c>
      <c r="E16" s="42">
        <v>1962</v>
      </c>
      <c r="F16" s="46">
        <v>317929</v>
      </c>
      <c r="G16" s="42" t="s">
        <v>35</v>
      </c>
      <c r="H16" s="1">
        <v>49</v>
      </c>
      <c r="I16" s="1">
        <v>45</v>
      </c>
      <c r="J16" s="1">
        <v>47</v>
      </c>
      <c r="K16" s="1">
        <v>44</v>
      </c>
      <c r="L16" s="1">
        <v>48</v>
      </c>
      <c r="M16" s="1">
        <v>44</v>
      </c>
      <c r="N16" s="8">
        <f t="shared" si="0"/>
        <v>277</v>
      </c>
      <c r="O16" s="1">
        <v>50</v>
      </c>
      <c r="P16" s="1">
        <v>47</v>
      </c>
      <c r="Q16" s="1">
        <v>50</v>
      </c>
      <c r="R16" s="1">
        <v>45</v>
      </c>
      <c r="S16" s="1">
        <v>50</v>
      </c>
      <c r="T16" s="1">
        <v>46</v>
      </c>
      <c r="U16" s="8">
        <f t="shared" si="1"/>
        <v>288</v>
      </c>
      <c r="V16" s="8">
        <f t="shared" si="2"/>
        <v>565</v>
      </c>
      <c r="W16" s="42" t="s">
        <v>19</v>
      </c>
      <c r="X16" t="s">
        <v>291</v>
      </c>
    </row>
    <row r="17" spans="1:24" ht="21" x14ac:dyDescent="0.35">
      <c r="A17">
        <v>4</v>
      </c>
      <c r="B17" s="1" t="s">
        <v>189</v>
      </c>
      <c r="C17" s="1" t="s">
        <v>190</v>
      </c>
      <c r="D17" s="1" t="s">
        <v>30</v>
      </c>
      <c r="E17" s="42">
        <v>1994</v>
      </c>
      <c r="F17" s="46">
        <v>313838</v>
      </c>
      <c r="G17" s="42" t="s">
        <v>35</v>
      </c>
      <c r="H17" s="1">
        <v>46</v>
      </c>
      <c r="I17" s="1">
        <v>39</v>
      </c>
      <c r="J17" s="1">
        <v>50</v>
      </c>
      <c r="K17" s="1">
        <v>45</v>
      </c>
      <c r="L17" s="1">
        <v>48</v>
      </c>
      <c r="M17" s="1">
        <v>43</v>
      </c>
      <c r="N17" s="8">
        <f t="shared" si="0"/>
        <v>271</v>
      </c>
      <c r="O17" s="1">
        <v>50</v>
      </c>
      <c r="P17" s="1">
        <v>44</v>
      </c>
      <c r="Q17" s="1">
        <v>50</v>
      </c>
      <c r="R17" s="1">
        <v>48</v>
      </c>
      <c r="S17" s="1">
        <v>50</v>
      </c>
      <c r="T17" s="1">
        <v>48</v>
      </c>
      <c r="U17" s="8">
        <f t="shared" si="1"/>
        <v>290</v>
      </c>
      <c r="V17" s="8">
        <f t="shared" si="2"/>
        <v>561</v>
      </c>
      <c r="W17" s="42" t="s">
        <v>19</v>
      </c>
      <c r="X17" t="s">
        <v>291</v>
      </c>
    </row>
    <row r="18" spans="1:24" ht="21" x14ac:dyDescent="0.35">
      <c r="A18">
        <v>5</v>
      </c>
      <c r="B18" s="1" t="s">
        <v>307</v>
      </c>
      <c r="C18" s="1" t="s">
        <v>117</v>
      </c>
      <c r="D18" s="1" t="s">
        <v>308</v>
      </c>
      <c r="E18" s="42">
        <v>1975</v>
      </c>
      <c r="F18" s="46">
        <v>150320</v>
      </c>
      <c r="G18" s="42" t="s">
        <v>35</v>
      </c>
      <c r="H18" s="1">
        <v>49</v>
      </c>
      <c r="I18" s="1">
        <v>49</v>
      </c>
      <c r="J18" s="1">
        <v>49</v>
      </c>
      <c r="K18" s="1">
        <v>44</v>
      </c>
      <c r="L18" s="1">
        <v>49</v>
      </c>
      <c r="M18" s="1">
        <v>45</v>
      </c>
      <c r="N18" s="8">
        <f t="shared" si="0"/>
        <v>285</v>
      </c>
      <c r="O18" s="1">
        <v>46</v>
      </c>
      <c r="P18" s="1">
        <v>43</v>
      </c>
      <c r="Q18" s="1">
        <v>48</v>
      </c>
      <c r="R18" s="1">
        <v>44</v>
      </c>
      <c r="S18" s="1">
        <v>46</v>
      </c>
      <c r="T18" s="1">
        <v>41</v>
      </c>
      <c r="U18" s="8">
        <f t="shared" si="1"/>
        <v>268</v>
      </c>
      <c r="V18" s="8">
        <f t="shared" si="2"/>
        <v>553</v>
      </c>
      <c r="W18" s="42" t="s">
        <v>19</v>
      </c>
      <c r="X18" t="s">
        <v>291</v>
      </c>
    </row>
    <row r="19" spans="1:24" ht="21" x14ac:dyDescent="0.35">
      <c r="A19">
        <v>6</v>
      </c>
      <c r="B19" s="1" t="s">
        <v>151</v>
      </c>
      <c r="C19" s="1" t="s">
        <v>219</v>
      </c>
      <c r="D19" s="1" t="s">
        <v>152</v>
      </c>
      <c r="E19" s="42">
        <v>1967</v>
      </c>
      <c r="F19" s="46">
        <v>176095</v>
      </c>
      <c r="G19" s="42" t="s">
        <v>19</v>
      </c>
      <c r="H19" s="1">
        <v>46</v>
      </c>
      <c r="I19" s="1">
        <v>45</v>
      </c>
      <c r="J19" s="1">
        <v>47</v>
      </c>
      <c r="K19" s="1">
        <v>46</v>
      </c>
      <c r="L19" s="1">
        <v>46</v>
      </c>
      <c r="M19" s="1">
        <v>43</v>
      </c>
      <c r="N19" s="8">
        <f t="shared" si="0"/>
        <v>273</v>
      </c>
      <c r="O19" s="1">
        <v>45</v>
      </c>
      <c r="P19" s="1">
        <v>47</v>
      </c>
      <c r="Q19" s="1">
        <v>46</v>
      </c>
      <c r="R19" s="1">
        <v>49</v>
      </c>
      <c r="S19" s="1">
        <v>47</v>
      </c>
      <c r="T19" s="1">
        <v>45</v>
      </c>
      <c r="U19" s="8">
        <f t="shared" si="1"/>
        <v>279</v>
      </c>
      <c r="V19" s="8">
        <f t="shared" si="2"/>
        <v>552</v>
      </c>
      <c r="W19" s="42" t="s">
        <v>19</v>
      </c>
      <c r="X19" t="s">
        <v>291</v>
      </c>
    </row>
    <row r="20" spans="1:24" ht="21" x14ac:dyDescent="0.35">
      <c r="A20">
        <v>7</v>
      </c>
      <c r="B20" s="1" t="s">
        <v>361</v>
      </c>
      <c r="C20" s="1" t="s">
        <v>362</v>
      </c>
      <c r="D20" s="1" t="s">
        <v>93</v>
      </c>
      <c r="E20" s="42">
        <v>1963</v>
      </c>
      <c r="F20" s="46">
        <v>157544</v>
      </c>
      <c r="G20" s="42" t="s">
        <v>35</v>
      </c>
      <c r="H20" s="1">
        <v>50</v>
      </c>
      <c r="I20" s="1">
        <v>48</v>
      </c>
      <c r="J20" s="1">
        <v>47</v>
      </c>
      <c r="K20" s="1">
        <v>44</v>
      </c>
      <c r="L20" s="1">
        <v>49</v>
      </c>
      <c r="M20" s="1">
        <v>41</v>
      </c>
      <c r="N20" s="8">
        <f t="shared" si="0"/>
        <v>279</v>
      </c>
      <c r="O20" s="1">
        <v>47</v>
      </c>
      <c r="P20" s="1">
        <v>43</v>
      </c>
      <c r="Q20" s="1">
        <v>45</v>
      </c>
      <c r="R20" s="1">
        <v>44</v>
      </c>
      <c r="S20" s="1">
        <v>47</v>
      </c>
      <c r="T20" s="1">
        <v>47</v>
      </c>
      <c r="U20" s="8">
        <f t="shared" si="1"/>
        <v>273</v>
      </c>
      <c r="V20" s="8">
        <f t="shared" si="2"/>
        <v>552</v>
      </c>
      <c r="W20" s="42" t="s">
        <v>19</v>
      </c>
      <c r="X20" t="s">
        <v>291</v>
      </c>
    </row>
    <row r="21" spans="1:24" ht="21" x14ac:dyDescent="0.35">
      <c r="A21">
        <v>8</v>
      </c>
      <c r="B21" s="1" t="s">
        <v>175</v>
      </c>
      <c r="C21" s="1" t="s">
        <v>183</v>
      </c>
      <c r="D21" s="1" t="s">
        <v>337</v>
      </c>
      <c r="E21" s="42">
        <v>1959</v>
      </c>
      <c r="F21" s="46">
        <v>121117</v>
      </c>
      <c r="G21" s="42" t="s">
        <v>35</v>
      </c>
      <c r="H21" s="1">
        <v>48</v>
      </c>
      <c r="I21" s="1">
        <v>46</v>
      </c>
      <c r="J21" s="1">
        <v>47</v>
      </c>
      <c r="K21" s="1">
        <v>48</v>
      </c>
      <c r="L21" s="1">
        <v>47</v>
      </c>
      <c r="M21" s="1">
        <v>45</v>
      </c>
      <c r="N21" s="8">
        <f t="shared" si="0"/>
        <v>281</v>
      </c>
      <c r="O21" s="1">
        <v>46</v>
      </c>
      <c r="P21" s="1">
        <v>47</v>
      </c>
      <c r="Q21" s="1">
        <v>42</v>
      </c>
      <c r="R21" s="1">
        <v>45</v>
      </c>
      <c r="S21" s="1">
        <v>43</v>
      </c>
      <c r="T21" s="1">
        <v>47</v>
      </c>
      <c r="U21" s="8">
        <f t="shared" si="1"/>
        <v>270</v>
      </c>
      <c r="V21" s="8">
        <f t="shared" si="2"/>
        <v>551</v>
      </c>
      <c r="W21" s="42" t="s">
        <v>19</v>
      </c>
      <c r="X21" t="s">
        <v>291</v>
      </c>
    </row>
    <row r="22" spans="1:24" ht="21" x14ac:dyDescent="0.35">
      <c r="A22">
        <v>9</v>
      </c>
      <c r="B22" s="1" t="s">
        <v>162</v>
      </c>
      <c r="C22" s="1" t="s">
        <v>330</v>
      </c>
      <c r="D22" s="1" t="s">
        <v>157</v>
      </c>
      <c r="E22" s="42">
        <v>1964</v>
      </c>
      <c r="F22" s="46">
        <v>224512</v>
      </c>
      <c r="G22" s="42" t="s">
        <v>19</v>
      </c>
      <c r="H22" s="1">
        <v>48</v>
      </c>
      <c r="I22" s="1">
        <v>44</v>
      </c>
      <c r="J22" s="1">
        <v>45</v>
      </c>
      <c r="K22" s="1">
        <v>46</v>
      </c>
      <c r="L22" s="1">
        <v>43</v>
      </c>
      <c r="M22" s="1">
        <v>45</v>
      </c>
      <c r="N22" s="8">
        <f t="shared" si="0"/>
        <v>271</v>
      </c>
      <c r="O22" s="1">
        <v>49</v>
      </c>
      <c r="P22" s="1">
        <v>46</v>
      </c>
      <c r="Q22" s="1">
        <v>47</v>
      </c>
      <c r="R22" s="1">
        <v>44</v>
      </c>
      <c r="S22" s="1">
        <v>46</v>
      </c>
      <c r="T22" s="1">
        <v>44</v>
      </c>
      <c r="U22" s="8">
        <f t="shared" si="1"/>
        <v>276</v>
      </c>
      <c r="V22" s="8">
        <f t="shared" si="2"/>
        <v>547</v>
      </c>
      <c r="W22" s="42" t="s">
        <v>19</v>
      </c>
      <c r="X22" t="s">
        <v>291</v>
      </c>
    </row>
    <row r="23" spans="1:24" ht="21" x14ac:dyDescent="0.35">
      <c r="A23">
        <v>10</v>
      </c>
      <c r="B23" s="1" t="s">
        <v>175</v>
      </c>
      <c r="C23" s="1" t="s">
        <v>61</v>
      </c>
      <c r="D23" s="1" t="s">
        <v>203</v>
      </c>
      <c r="E23" s="42">
        <v>1984</v>
      </c>
      <c r="F23" s="46">
        <v>589693</v>
      </c>
      <c r="G23" s="42" t="s">
        <v>35</v>
      </c>
      <c r="H23" s="1">
        <v>48</v>
      </c>
      <c r="I23" s="1">
        <v>47</v>
      </c>
      <c r="J23" s="1">
        <v>43</v>
      </c>
      <c r="K23" s="1">
        <v>46</v>
      </c>
      <c r="L23" s="1">
        <v>46</v>
      </c>
      <c r="M23" s="1">
        <v>46</v>
      </c>
      <c r="N23" s="8">
        <f t="shared" si="0"/>
        <v>276</v>
      </c>
      <c r="O23" s="1">
        <v>44</v>
      </c>
      <c r="P23" s="1">
        <v>45</v>
      </c>
      <c r="Q23" s="1">
        <v>49</v>
      </c>
      <c r="R23" s="1">
        <v>45</v>
      </c>
      <c r="S23" s="1">
        <v>39</v>
      </c>
      <c r="T23" s="1">
        <v>48</v>
      </c>
      <c r="U23" s="8">
        <f t="shared" si="1"/>
        <v>270</v>
      </c>
      <c r="V23" s="8">
        <f t="shared" si="2"/>
        <v>546</v>
      </c>
      <c r="W23" s="42" t="s">
        <v>306</v>
      </c>
      <c r="X23" t="s">
        <v>291</v>
      </c>
    </row>
    <row r="24" spans="1:24" ht="21" x14ac:dyDescent="0.35">
      <c r="A24">
        <v>11</v>
      </c>
      <c r="B24" s="1" t="s">
        <v>83</v>
      </c>
      <c r="C24" s="1" t="s">
        <v>86</v>
      </c>
      <c r="D24" s="1" t="s">
        <v>30</v>
      </c>
      <c r="E24" s="42">
        <v>1951</v>
      </c>
      <c r="F24" s="46">
        <v>195237</v>
      </c>
      <c r="G24" s="42" t="s">
        <v>35</v>
      </c>
      <c r="H24" s="1">
        <v>47</v>
      </c>
      <c r="I24" s="1">
        <v>43</v>
      </c>
      <c r="J24" s="1">
        <v>46</v>
      </c>
      <c r="K24" s="1">
        <v>42</v>
      </c>
      <c r="L24" s="1">
        <v>48</v>
      </c>
      <c r="M24" s="1">
        <v>41</v>
      </c>
      <c r="N24" s="8">
        <f t="shared" si="0"/>
        <v>267</v>
      </c>
      <c r="O24" s="1">
        <v>49</v>
      </c>
      <c r="P24" s="1">
        <v>49</v>
      </c>
      <c r="Q24" s="1">
        <v>45</v>
      </c>
      <c r="R24" s="1">
        <v>45</v>
      </c>
      <c r="S24" s="1">
        <v>44</v>
      </c>
      <c r="T24" s="1">
        <v>46</v>
      </c>
      <c r="U24" s="8">
        <f t="shared" si="1"/>
        <v>278</v>
      </c>
      <c r="V24" s="8">
        <f t="shared" si="2"/>
        <v>545</v>
      </c>
      <c r="W24" s="42" t="s">
        <v>35</v>
      </c>
      <c r="X24" t="s">
        <v>297</v>
      </c>
    </row>
    <row r="25" spans="1:24" ht="21" x14ac:dyDescent="0.35">
      <c r="A25">
        <v>12</v>
      </c>
      <c r="B25" s="1" t="s">
        <v>180</v>
      </c>
      <c r="C25" s="1" t="s">
        <v>21</v>
      </c>
      <c r="D25" s="1" t="s">
        <v>181</v>
      </c>
      <c r="E25" s="42">
        <v>1967</v>
      </c>
      <c r="F25" s="46">
        <v>123333</v>
      </c>
      <c r="G25" s="42" t="s">
        <v>35</v>
      </c>
      <c r="H25" s="1">
        <v>42</v>
      </c>
      <c r="I25" s="1">
        <v>43</v>
      </c>
      <c r="J25" s="1">
        <v>45</v>
      </c>
      <c r="K25" s="1">
        <v>46</v>
      </c>
      <c r="L25" s="1">
        <v>43</v>
      </c>
      <c r="M25" s="1">
        <v>47</v>
      </c>
      <c r="N25" s="8">
        <f t="shared" si="0"/>
        <v>266</v>
      </c>
      <c r="O25" s="1">
        <v>46</v>
      </c>
      <c r="P25" s="1">
        <v>47</v>
      </c>
      <c r="Q25" s="1">
        <v>44</v>
      </c>
      <c r="R25" s="1">
        <v>46</v>
      </c>
      <c r="S25" s="1">
        <v>45</v>
      </c>
      <c r="T25" s="1">
        <v>48</v>
      </c>
      <c r="U25" s="8">
        <f t="shared" si="1"/>
        <v>276</v>
      </c>
      <c r="V25" s="8">
        <f t="shared" si="2"/>
        <v>542</v>
      </c>
      <c r="W25" s="42" t="s">
        <v>19</v>
      </c>
      <c r="X25" t="s">
        <v>291</v>
      </c>
    </row>
    <row r="26" spans="1:24" ht="21" x14ac:dyDescent="0.35">
      <c r="A26">
        <v>13</v>
      </c>
      <c r="B26" s="1" t="s">
        <v>155</v>
      </c>
      <c r="C26" s="1" t="s">
        <v>42</v>
      </c>
      <c r="D26" s="1" t="s">
        <v>157</v>
      </c>
      <c r="E26" s="42">
        <v>1971</v>
      </c>
      <c r="F26" s="46">
        <v>275728</v>
      </c>
      <c r="G26" s="42" t="s">
        <v>19</v>
      </c>
      <c r="H26" s="1">
        <v>49</v>
      </c>
      <c r="I26" s="1">
        <v>44</v>
      </c>
      <c r="J26" s="1">
        <v>48</v>
      </c>
      <c r="K26" s="1">
        <v>44</v>
      </c>
      <c r="L26" s="1">
        <v>42</v>
      </c>
      <c r="M26" s="1">
        <v>45</v>
      </c>
      <c r="N26" s="8">
        <f t="shared" si="0"/>
        <v>272</v>
      </c>
      <c r="O26" s="1">
        <v>44</v>
      </c>
      <c r="P26" s="1">
        <v>43</v>
      </c>
      <c r="Q26" s="1">
        <v>46</v>
      </c>
      <c r="R26" s="1">
        <v>47</v>
      </c>
      <c r="S26" s="1">
        <v>45</v>
      </c>
      <c r="T26" s="1">
        <v>42</v>
      </c>
      <c r="U26" s="8">
        <f t="shared" si="1"/>
        <v>267</v>
      </c>
      <c r="V26" s="8">
        <f t="shared" si="2"/>
        <v>539</v>
      </c>
      <c r="W26" s="42" t="s">
        <v>19</v>
      </c>
      <c r="X26" t="s">
        <v>291</v>
      </c>
    </row>
    <row r="27" spans="1:24" ht="21" x14ac:dyDescent="0.35">
      <c r="A27">
        <v>14</v>
      </c>
      <c r="B27" s="1" t="s">
        <v>192</v>
      </c>
      <c r="C27" s="1" t="s">
        <v>193</v>
      </c>
      <c r="D27" s="1" t="s">
        <v>194</v>
      </c>
      <c r="E27" s="42">
        <v>1953</v>
      </c>
      <c r="F27" s="46">
        <v>175968</v>
      </c>
      <c r="G27" s="42" t="s">
        <v>35</v>
      </c>
      <c r="H27" s="1">
        <v>48</v>
      </c>
      <c r="I27" s="1">
        <v>43</v>
      </c>
      <c r="J27" s="1">
        <v>46</v>
      </c>
      <c r="K27" s="1">
        <v>42</v>
      </c>
      <c r="L27" s="1">
        <v>49</v>
      </c>
      <c r="M27" s="1">
        <v>41</v>
      </c>
      <c r="N27" s="8">
        <f t="shared" si="0"/>
        <v>269</v>
      </c>
      <c r="O27" s="1">
        <v>45</v>
      </c>
      <c r="P27" s="1">
        <v>37</v>
      </c>
      <c r="Q27" s="1">
        <v>50</v>
      </c>
      <c r="R27" s="1">
        <v>39</v>
      </c>
      <c r="S27" s="1">
        <v>49</v>
      </c>
      <c r="T27" s="1">
        <v>41</v>
      </c>
      <c r="U27" s="8">
        <f t="shared" si="1"/>
        <v>261</v>
      </c>
      <c r="V27" s="8">
        <f t="shared" si="2"/>
        <v>530</v>
      </c>
      <c r="W27" s="42" t="s">
        <v>19</v>
      </c>
      <c r="X27" t="s">
        <v>291</v>
      </c>
    </row>
    <row r="28" spans="1:24" ht="21" x14ac:dyDescent="0.35">
      <c r="A28">
        <v>15</v>
      </c>
      <c r="B28" s="1" t="s">
        <v>177</v>
      </c>
      <c r="C28" s="1" t="s">
        <v>336</v>
      </c>
      <c r="D28" s="1" t="s">
        <v>174</v>
      </c>
      <c r="E28" s="42">
        <v>1966</v>
      </c>
      <c r="F28" s="46">
        <v>224368</v>
      </c>
      <c r="G28" s="42" t="s">
        <v>35</v>
      </c>
      <c r="H28" s="1">
        <v>45</v>
      </c>
      <c r="I28" s="1">
        <v>41</v>
      </c>
      <c r="J28" s="1">
        <v>42</v>
      </c>
      <c r="K28" s="1">
        <v>39</v>
      </c>
      <c r="L28" s="1">
        <v>39</v>
      </c>
      <c r="M28" s="1">
        <v>45</v>
      </c>
      <c r="N28" s="8">
        <f t="shared" si="0"/>
        <v>251</v>
      </c>
      <c r="O28" s="1">
        <v>49</v>
      </c>
      <c r="P28" s="1">
        <v>47</v>
      </c>
      <c r="Q28" s="1">
        <v>46</v>
      </c>
      <c r="R28" s="1">
        <v>48</v>
      </c>
      <c r="S28" s="1">
        <v>41</v>
      </c>
      <c r="T28" s="1">
        <v>47</v>
      </c>
      <c r="U28" s="8">
        <f t="shared" si="1"/>
        <v>278</v>
      </c>
      <c r="V28" s="8">
        <f t="shared" si="2"/>
        <v>529</v>
      </c>
      <c r="W28" s="42" t="s">
        <v>19</v>
      </c>
      <c r="X28" t="s">
        <v>291</v>
      </c>
    </row>
    <row r="29" spans="1:24" ht="21" x14ac:dyDescent="0.35">
      <c r="A29">
        <v>16</v>
      </c>
      <c r="B29" s="1" t="s">
        <v>162</v>
      </c>
      <c r="C29" s="1" t="s">
        <v>163</v>
      </c>
      <c r="D29" s="1" t="s">
        <v>157</v>
      </c>
      <c r="E29" s="42">
        <v>1958</v>
      </c>
      <c r="F29" s="46">
        <v>736722</v>
      </c>
      <c r="G29" s="42" t="s">
        <v>19</v>
      </c>
      <c r="H29" s="1">
        <v>46</v>
      </c>
      <c r="I29" s="1">
        <v>46</v>
      </c>
      <c r="J29" s="1">
        <v>46</v>
      </c>
      <c r="K29" s="1">
        <v>46</v>
      </c>
      <c r="L29" s="1">
        <v>45</v>
      </c>
      <c r="M29" s="1">
        <v>45</v>
      </c>
      <c r="N29" s="8">
        <f t="shared" si="0"/>
        <v>274</v>
      </c>
      <c r="O29" s="1">
        <v>40</v>
      </c>
      <c r="P29" s="1">
        <v>45</v>
      </c>
      <c r="Q29" s="1">
        <v>46</v>
      </c>
      <c r="R29" s="1">
        <v>40</v>
      </c>
      <c r="S29" s="1">
        <v>43</v>
      </c>
      <c r="T29" s="1">
        <v>41</v>
      </c>
      <c r="U29" s="8">
        <f t="shared" si="1"/>
        <v>255</v>
      </c>
      <c r="V29" s="8">
        <f t="shared" si="2"/>
        <v>529</v>
      </c>
      <c r="W29" s="42" t="s">
        <v>19</v>
      </c>
      <c r="X29" t="s">
        <v>291</v>
      </c>
    </row>
    <row r="30" spans="1:24" ht="21" x14ac:dyDescent="0.35">
      <c r="A30">
        <v>17</v>
      </c>
      <c r="B30" s="1" t="s">
        <v>158</v>
      </c>
      <c r="C30" s="1" t="s">
        <v>53</v>
      </c>
      <c r="D30" s="1" t="s">
        <v>159</v>
      </c>
      <c r="E30" s="42">
        <v>1970</v>
      </c>
      <c r="F30" s="46">
        <v>519338</v>
      </c>
      <c r="G30" s="42" t="s">
        <v>35</v>
      </c>
      <c r="H30" s="1">
        <v>44</v>
      </c>
      <c r="I30" s="1">
        <v>38</v>
      </c>
      <c r="J30" s="1">
        <v>41</v>
      </c>
      <c r="K30" s="1">
        <v>44</v>
      </c>
      <c r="L30" s="1">
        <v>43</v>
      </c>
      <c r="M30" s="1">
        <v>45</v>
      </c>
      <c r="N30" s="8">
        <f t="shared" si="0"/>
        <v>255</v>
      </c>
      <c r="O30" s="1">
        <v>45</v>
      </c>
      <c r="P30" s="1">
        <v>43</v>
      </c>
      <c r="Q30" s="1">
        <v>45</v>
      </c>
      <c r="R30" s="1">
        <v>45</v>
      </c>
      <c r="S30" s="1">
        <v>45</v>
      </c>
      <c r="T30" s="1">
        <v>47</v>
      </c>
      <c r="U30" s="8">
        <f t="shared" si="1"/>
        <v>270</v>
      </c>
      <c r="V30" s="8">
        <f t="shared" si="2"/>
        <v>525</v>
      </c>
      <c r="W30" s="42" t="s">
        <v>19</v>
      </c>
      <c r="X30" t="s">
        <v>291</v>
      </c>
    </row>
    <row r="31" spans="1:24" ht="21" x14ac:dyDescent="0.35">
      <c r="A31">
        <v>18</v>
      </c>
      <c r="B31" s="1" t="s">
        <v>151</v>
      </c>
      <c r="C31" s="1" t="s">
        <v>61</v>
      </c>
      <c r="D31" s="1" t="s">
        <v>152</v>
      </c>
      <c r="E31" s="42">
        <v>1995</v>
      </c>
      <c r="F31" s="46">
        <v>458701</v>
      </c>
      <c r="G31" s="42" t="s">
        <v>19</v>
      </c>
      <c r="H31" s="1">
        <v>43</v>
      </c>
      <c r="I31" s="1">
        <v>46</v>
      </c>
      <c r="J31" s="1">
        <v>45</v>
      </c>
      <c r="K31" s="1">
        <v>44</v>
      </c>
      <c r="L31" s="1">
        <v>45</v>
      </c>
      <c r="M31" s="1">
        <v>47</v>
      </c>
      <c r="N31" s="8">
        <f t="shared" si="0"/>
        <v>270</v>
      </c>
      <c r="O31" s="1">
        <v>44</v>
      </c>
      <c r="P31" s="1">
        <v>30</v>
      </c>
      <c r="Q31" s="1">
        <v>46</v>
      </c>
      <c r="R31" s="1">
        <v>45</v>
      </c>
      <c r="S31" s="1">
        <v>38</v>
      </c>
      <c r="T31" s="1">
        <v>40</v>
      </c>
      <c r="U31" s="8">
        <f t="shared" si="1"/>
        <v>243</v>
      </c>
      <c r="V31" s="8">
        <f t="shared" si="2"/>
        <v>513</v>
      </c>
      <c r="W31" s="42" t="s">
        <v>19</v>
      </c>
      <c r="X31" t="s">
        <v>291</v>
      </c>
    </row>
    <row r="32" spans="1:24" ht="21" x14ac:dyDescent="0.35">
      <c r="A32">
        <v>19</v>
      </c>
      <c r="B32" s="52" t="s">
        <v>87</v>
      </c>
      <c r="C32" s="52" t="s">
        <v>88</v>
      </c>
      <c r="D32" s="52" t="s">
        <v>30</v>
      </c>
      <c r="E32" s="70">
        <v>1980</v>
      </c>
      <c r="F32" s="71">
        <v>195267</v>
      </c>
      <c r="G32" s="70" t="s">
        <v>35</v>
      </c>
      <c r="H32" s="52">
        <v>49</v>
      </c>
      <c r="I32" s="52">
        <v>41</v>
      </c>
      <c r="J32" s="52">
        <v>45</v>
      </c>
      <c r="K32" s="52">
        <v>34</v>
      </c>
      <c r="L32" s="52">
        <v>46</v>
      </c>
      <c r="M32" s="52">
        <v>35</v>
      </c>
      <c r="N32" s="55">
        <f t="shared" ref="N32" si="3">SUM(H32:M32)</f>
        <v>250</v>
      </c>
      <c r="O32" s="52">
        <v>43</v>
      </c>
      <c r="P32" s="52">
        <v>49</v>
      </c>
      <c r="Q32" s="52">
        <v>25</v>
      </c>
      <c r="R32" s="52">
        <v>40</v>
      </c>
      <c r="S32" s="52">
        <v>49</v>
      </c>
      <c r="T32" s="52">
        <v>33</v>
      </c>
      <c r="U32" s="55">
        <f t="shared" ref="U32" si="4">SUM(O32:T32)</f>
        <v>239</v>
      </c>
      <c r="V32" s="55">
        <f t="shared" ref="V32" si="5">SUM(N32+U32)</f>
        <v>489</v>
      </c>
      <c r="W32" s="70" t="s">
        <v>35</v>
      </c>
      <c r="X32" s="69" t="s">
        <v>297</v>
      </c>
    </row>
    <row r="33" spans="2:23" ht="21" x14ac:dyDescent="0.35">
      <c r="B33" s="1"/>
      <c r="C33" s="1"/>
      <c r="D33" s="1"/>
      <c r="E33" s="42"/>
      <c r="F33" s="46"/>
      <c r="G33" s="42"/>
      <c r="H33" s="1"/>
      <c r="I33" s="1"/>
      <c r="J33" s="1"/>
      <c r="K33" s="1"/>
      <c r="L33" s="1"/>
      <c r="M33" s="1"/>
      <c r="N33" s="8"/>
      <c r="O33" s="1"/>
      <c r="P33" s="1"/>
      <c r="Q33" s="1"/>
      <c r="R33" s="1"/>
      <c r="S33" s="1"/>
      <c r="T33" s="1"/>
      <c r="U33" s="8"/>
      <c r="V33" s="8"/>
      <c r="W33" s="42"/>
    </row>
    <row r="34" spans="2:23" ht="21" x14ac:dyDescent="0.35">
      <c r="B34" s="1"/>
      <c r="C34" s="1"/>
      <c r="D34" s="1"/>
      <c r="E34" s="42"/>
      <c r="F34" s="46"/>
      <c r="G34" s="42"/>
      <c r="H34" s="1"/>
      <c r="I34" s="1"/>
      <c r="J34" s="1"/>
      <c r="K34" s="1"/>
      <c r="L34" s="1"/>
      <c r="M34" s="1"/>
      <c r="N34" s="8"/>
      <c r="O34" s="1"/>
      <c r="P34" s="1"/>
      <c r="Q34" s="1"/>
      <c r="R34" s="1"/>
      <c r="S34" s="1"/>
      <c r="T34" s="1"/>
      <c r="U34" s="8"/>
      <c r="V34" s="8"/>
      <c r="W34" s="42"/>
    </row>
    <row r="35" spans="2:23" ht="21" x14ac:dyDescent="0.35">
      <c r="B35" s="1"/>
      <c r="C35" s="1"/>
      <c r="D35" s="1"/>
      <c r="E35" s="42"/>
      <c r="F35" s="46"/>
      <c r="G35" s="42"/>
      <c r="H35" s="1"/>
      <c r="I35" s="1"/>
      <c r="J35" s="1"/>
      <c r="K35" s="1"/>
      <c r="L35" s="1"/>
      <c r="M35" s="1"/>
      <c r="N35" s="8"/>
      <c r="O35" s="1"/>
      <c r="P35" s="1"/>
      <c r="Q35" s="1"/>
      <c r="R35" s="1"/>
      <c r="S35" s="1"/>
      <c r="T35" s="1"/>
      <c r="U35" s="8"/>
      <c r="V35" s="8"/>
      <c r="W35" s="42"/>
    </row>
    <row r="36" spans="2:23" ht="15" x14ac:dyDescent="0.25">
      <c r="F36"/>
    </row>
    <row r="37" spans="2:23" ht="21" x14ac:dyDescent="0.35">
      <c r="B37" s="1" t="s">
        <v>292</v>
      </c>
      <c r="F37"/>
    </row>
    <row r="38" spans="2:23" ht="21" x14ac:dyDescent="0.35">
      <c r="B38" s="1" t="s">
        <v>293</v>
      </c>
      <c r="F38"/>
    </row>
    <row r="39" spans="2:23" ht="21" x14ac:dyDescent="0.35">
      <c r="B39" s="1" t="s">
        <v>298</v>
      </c>
      <c r="F39"/>
    </row>
    <row r="40" spans="2:23" ht="21" x14ac:dyDescent="0.35">
      <c r="B40" s="51" t="s">
        <v>296</v>
      </c>
      <c r="F40"/>
    </row>
    <row r="41" spans="2:23" ht="21" x14ac:dyDescent="0.35">
      <c r="B41" s="51" t="s">
        <v>300</v>
      </c>
      <c r="F41"/>
    </row>
    <row r="42" spans="2:23" ht="15" x14ac:dyDescent="0.25">
      <c r="F42"/>
    </row>
    <row r="43" spans="2:23" ht="15" x14ac:dyDescent="0.25">
      <c r="F43"/>
    </row>
  </sheetData>
  <sortState ref="B14:X31">
    <sortCondition descending="1" ref="V14:V31"/>
    <sortCondition descending="1" ref="U14:U31"/>
  </sortState>
  <mergeCells count="1">
    <mergeCell ref="A9:B9"/>
  </mergeCells>
  <pageMargins left="0.51181102362204722" right="0.31496062992125984" top="0.78740157480314965" bottom="0.78740157480314965" header="0.31496062992125984" footer="0.31496062992125984"/>
  <pageSetup paperSize="9" scale="54" fitToHeight="0" orientation="portrait"/>
  <drawing r:id="rId1"/>
  <legacyDrawing r:id="rId2"/>
  <oleObjects>
    <mc:AlternateContent xmlns:mc="http://schemas.openxmlformats.org/markup-compatibility/2006">
      <mc:Choice Requires="x14">
        <oleObject progId="Word.Picture.8" shapeId="7169" r:id="rId3">
          <objectPr defaultSize="0" autoPict="0" r:id="rId4">
            <anchor moveWithCells="1" sizeWithCells="1">
              <from>
                <xdr:col>19</xdr:col>
                <xdr:colOff>285750</xdr:colOff>
                <xdr:row>0</xdr:row>
                <xdr:rowOff>38100</xdr:rowOff>
              </from>
              <to>
                <xdr:col>23</xdr:col>
                <xdr:colOff>76200</xdr:colOff>
                <xdr:row>6</xdr:row>
                <xdr:rowOff>133350</xdr:rowOff>
              </to>
            </anchor>
          </objectPr>
        </oleObject>
      </mc:Choice>
      <mc:Fallback>
        <oleObject progId="Word.Picture.8" shapeId="7169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103"/>
  <sheetViews>
    <sheetView topLeftCell="A7" workbookViewId="0">
      <selection activeCell="I14" sqref="I14"/>
    </sheetView>
  </sheetViews>
  <sheetFormatPr baseColWidth="10" defaultRowHeight="23.25" x14ac:dyDescent="0.35"/>
  <cols>
    <col min="1" max="1" width="7.7109375" style="10" customWidth="1"/>
    <col min="2" max="2" width="28" bestFit="1" customWidth="1"/>
    <col min="3" max="3" width="19.42578125" customWidth="1"/>
    <col min="4" max="5" width="15.42578125" customWidth="1"/>
    <col min="6" max="6" width="7.42578125" style="18" customWidth="1"/>
    <col min="7" max="7" width="7.7109375" customWidth="1"/>
    <col min="8" max="8" width="3.7109375" style="25" customWidth="1"/>
    <col min="9" max="9" width="6" customWidth="1"/>
    <col min="10" max="14" width="4.42578125" customWidth="1"/>
    <col min="15" max="15" width="7.140625" bestFit="1" customWidth="1"/>
    <col min="16" max="17" width="4.42578125" customWidth="1"/>
    <col min="18" max="19" width="4.42578125" style="10" customWidth="1"/>
    <col min="20" max="21" width="4.42578125" customWidth="1"/>
    <col min="22" max="22" width="7.140625" customWidth="1"/>
    <col min="23" max="23" width="7.140625" style="31" customWidth="1"/>
    <col min="269" max="269" width="8.7109375" customWidth="1"/>
    <col min="270" max="270" width="30.7109375" customWidth="1"/>
    <col min="271" max="271" width="28.7109375" customWidth="1"/>
    <col min="272" max="272" width="12.7109375" customWidth="1"/>
    <col min="273" max="273" width="11.7109375" customWidth="1"/>
    <col min="274" max="274" width="15.7109375" bestFit="1" customWidth="1"/>
    <col min="275" max="275" width="10.7109375" customWidth="1"/>
    <col min="525" max="525" width="8.7109375" customWidth="1"/>
    <col min="526" max="526" width="30.7109375" customWidth="1"/>
    <col min="527" max="527" width="28.7109375" customWidth="1"/>
    <col min="528" max="528" width="12.7109375" customWidth="1"/>
    <col min="529" max="529" width="11.7109375" customWidth="1"/>
    <col min="530" max="530" width="15.7109375" bestFit="1" customWidth="1"/>
    <col min="531" max="531" width="10.7109375" customWidth="1"/>
    <col min="781" max="781" width="8.7109375" customWidth="1"/>
    <col min="782" max="782" width="30.7109375" customWidth="1"/>
    <col min="783" max="783" width="28.7109375" customWidth="1"/>
    <col min="784" max="784" width="12.7109375" customWidth="1"/>
    <col min="785" max="785" width="11.7109375" customWidth="1"/>
    <col min="786" max="786" width="15.7109375" bestFit="1" customWidth="1"/>
    <col min="787" max="787" width="10.7109375" customWidth="1"/>
    <col min="1037" max="1037" width="8.7109375" customWidth="1"/>
    <col min="1038" max="1038" width="30.7109375" customWidth="1"/>
    <col min="1039" max="1039" width="28.7109375" customWidth="1"/>
    <col min="1040" max="1040" width="12.7109375" customWidth="1"/>
    <col min="1041" max="1041" width="11.7109375" customWidth="1"/>
    <col min="1042" max="1042" width="15.7109375" bestFit="1" customWidth="1"/>
    <col min="1043" max="1043" width="10.7109375" customWidth="1"/>
    <col min="1293" max="1293" width="8.7109375" customWidth="1"/>
    <col min="1294" max="1294" width="30.7109375" customWidth="1"/>
    <col min="1295" max="1295" width="28.7109375" customWidth="1"/>
    <col min="1296" max="1296" width="12.7109375" customWidth="1"/>
    <col min="1297" max="1297" width="11.7109375" customWidth="1"/>
    <col min="1298" max="1298" width="15.7109375" bestFit="1" customWidth="1"/>
    <col min="1299" max="1299" width="10.7109375" customWidth="1"/>
    <col min="1549" max="1549" width="8.7109375" customWidth="1"/>
    <col min="1550" max="1550" width="30.7109375" customWidth="1"/>
    <col min="1551" max="1551" width="28.7109375" customWidth="1"/>
    <col min="1552" max="1552" width="12.7109375" customWidth="1"/>
    <col min="1553" max="1553" width="11.7109375" customWidth="1"/>
    <col min="1554" max="1554" width="15.7109375" bestFit="1" customWidth="1"/>
    <col min="1555" max="1555" width="10.7109375" customWidth="1"/>
    <col min="1805" max="1805" width="8.7109375" customWidth="1"/>
    <col min="1806" max="1806" width="30.7109375" customWidth="1"/>
    <col min="1807" max="1807" width="28.7109375" customWidth="1"/>
    <col min="1808" max="1808" width="12.7109375" customWidth="1"/>
    <col min="1809" max="1809" width="11.7109375" customWidth="1"/>
    <col min="1810" max="1810" width="15.7109375" bestFit="1" customWidth="1"/>
    <col min="1811" max="1811" width="10.7109375" customWidth="1"/>
    <col min="2061" max="2061" width="8.7109375" customWidth="1"/>
    <col min="2062" max="2062" width="30.7109375" customWidth="1"/>
    <col min="2063" max="2063" width="28.7109375" customWidth="1"/>
    <col min="2064" max="2064" width="12.7109375" customWidth="1"/>
    <col min="2065" max="2065" width="11.7109375" customWidth="1"/>
    <col min="2066" max="2066" width="15.7109375" bestFit="1" customWidth="1"/>
    <col min="2067" max="2067" width="10.7109375" customWidth="1"/>
    <col min="2317" max="2317" width="8.7109375" customWidth="1"/>
    <col min="2318" max="2318" width="30.7109375" customWidth="1"/>
    <col min="2319" max="2319" width="28.7109375" customWidth="1"/>
    <col min="2320" max="2320" width="12.7109375" customWidth="1"/>
    <col min="2321" max="2321" width="11.7109375" customWidth="1"/>
    <col min="2322" max="2322" width="15.7109375" bestFit="1" customWidth="1"/>
    <col min="2323" max="2323" width="10.7109375" customWidth="1"/>
    <col min="2573" max="2573" width="8.7109375" customWidth="1"/>
    <col min="2574" max="2574" width="30.7109375" customWidth="1"/>
    <col min="2575" max="2575" width="28.7109375" customWidth="1"/>
    <col min="2576" max="2576" width="12.7109375" customWidth="1"/>
    <col min="2577" max="2577" width="11.7109375" customWidth="1"/>
    <col min="2578" max="2578" width="15.7109375" bestFit="1" customWidth="1"/>
    <col min="2579" max="2579" width="10.7109375" customWidth="1"/>
    <col min="2829" max="2829" width="8.7109375" customWidth="1"/>
    <col min="2830" max="2830" width="30.7109375" customWidth="1"/>
    <col min="2831" max="2831" width="28.7109375" customWidth="1"/>
    <col min="2832" max="2832" width="12.7109375" customWidth="1"/>
    <col min="2833" max="2833" width="11.7109375" customWidth="1"/>
    <col min="2834" max="2834" width="15.7109375" bestFit="1" customWidth="1"/>
    <col min="2835" max="2835" width="10.7109375" customWidth="1"/>
    <col min="3085" max="3085" width="8.7109375" customWidth="1"/>
    <col min="3086" max="3086" width="30.7109375" customWidth="1"/>
    <col min="3087" max="3087" width="28.7109375" customWidth="1"/>
    <col min="3088" max="3088" width="12.7109375" customWidth="1"/>
    <col min="3089" max="3089" width="11.7109375" customWidth="1"/>
    <col min="3090" max="3090" width="15.7109375" bestFit="1" customWidth="1"/>
    <col min="3091" max="3091" width="10.7109375" customWidth="1"/>
    <col min="3341" max="3341" width="8.7109375" customWidth="1"/>
    <col min="3342" max="3342" width="30.7109375" customWidth="1"/>
    <col min="3343" max="3343" width="28.7109375" customWidth="1"/>
    <col min="3344" max="3344" width="12.7109375" customWidth="1"/>
    <col min="3345" max="3345" width="11.7109375" customWidth="1"/>
    <col min="3346" max="3346" width="15.7109375" bestFit="1" customWidth="1"/>
    <col min="3347" max="3347" width="10.7109375" customWidth="1"/>
    <col min="3597" max="3597" width="8.7109375" customWidth="1"/>
    <col min="3598" max="3598" width="30.7109375" customWidth="1"/>
    <col min="3599" max="3599" width="28.7109375" customWidth="1"/>
    <col min="3600" max="3600" width="12.7109375" customWidth="1"/>
    <col min="3601" max="3601" width="11.7109375" customWidth="1"/>
    <col min="3602" max="3602" width="15.7109375" bestFit="1" customWidth="1"/>
    <col min="3603" max="3603" width="10.7109375" customWidth="1"/>
    <col min="3853" max="3853" width="8.7109375" customWidth="1"/>
    <col min="3854" max="3854" width="30.7109375" customWidth="1"/>
    <col min="3855" max="3855" width="28.7109375" customWidth="1"/>
    <col min="3856" max="3856" width="12.7109375" customWidth="1"/>
    <col min="3857" max="3857" width="11.7109375" customWidth="1"/>
    <col min="3858" max="3858" width="15.7109375" bestFit="1" customWidth="1"/>
    <col min="3859" max="3859" width="10.7109375" customWidth="1"/>
    <col min="4109" max="4109" width="8.7109375" customWidth="1"/>
    <col min="4110" max="4110" width="30.7109375" customWidth="1"/>
    <col min="4111" max="4111" width="28.7109375" customWidth="1"/>
    <col min="4112" max="4112" width="12.7109375" customWidth="1"/>
    <col min="4113" max="4113" width="11.7109375" customWidth="1"/>
    <col min="4114" max="4114" width="15.7109375" bestFit="1" customWidth="1"/>
    <col min="4115" max="4115" width="10.7109375" customWidth="1"/>
    <col min="4365" max="4365" width="8.7109375" customWidth="1"/>
    <col min="4366" max="4366" width="30.7109375" customWidth="1"/>
    <col min="4367" max="4367" width="28.7109375" customWidth="1"/>
    <col min="4368" max="4368" width="12.7109375" customWidth="1"/>
    <col min="4369" max="4369" width="11.7109375" customWidth="1"/>
    <col min="4370" max="4370" width="15.7109375" bestFit="1" customWidth="1"/>
    <col min="4371" max="4371" width="10.7109375" customWidth="1"/>
    <col min="4621" max="4621" width="8.7109375" customWidth="1"/>
    <col min="4622" max="4622" width="30.7109375" customWidth="1"/>
    <col min="4623" max="4623" width="28.7109375" customWidth="1"/>
    <col min="4624" max="4624" width="12.7109375" customWidth="1"/>
    <col min="4625" max="4625" width="11.7109375" customWidth="1"/>
    <col min="4626" max="4626" width="15.7109375" bestFit="1" customWidth="1"/>
    <col min="4627" max="4627" width="10.7109375" customWidth="1"/>
    <col min="4877" max="4877" width="8.7109375" customWidth="1"/>
    <col min="4878" max="4878" width="30.7109375" customWidth="1"/>
    <col min="4879" max="4879" width="28.7109375" customWidth="1"/>
    <col min="4880" max="4880" width="12.7109375" customWidth="1"/>
    <col min="4881" max="4881" width="11.7109375" customWidth="1"/>
    <col min="4882" max="4882" width="15.7109375" bestFit="1" customWidth="1"/>
    <col min="4883" max="4883" width="10.7109375" customWidth="1"/>
    <col min="5133" max="5133" width="8.7109375" customWidth="1"/>
    <col min="5134" max="5134" width="30.7109375" customWidth="1"/>
    <col min="5135" max="5135" width="28.7109375" customWidth="1"/>
    <col min="5136" max="5136" width="12.7109375" customWidth="1"/>
    <col min="5137" max="5137" width="11.7109375" customWidth="1"/>
    <col min="5138" max="5138" width="15.7109375" bestFit="1" customWidth="1"/>
    <col min="5139" max="5139" width="10.7109375" customWidth="1"/>
    <col min="5389" max="5389" width="8.7109375" customWidth="1"/>
    <col min="5390" max="5390" width="30.7109375" customWidth="1"/>
    <col min="5391" max="5391" width="28.7109375" customWidth="1"/>
    <col min="5392" max="5392" width="12.7109375" customWidth="1"/>
    <col min="5393" max="5393" width="11.7109375" customWidth="1"/>
    <col min="5394" max="5394" width="15.7109375" bestFit="1" customWidth="1"/>
    <col min="5395" max="5395" width="10.7109375" customWidth="1"/>
    <col min="5645" max="5645" width="8.7109375" customWidth="1"/>
    <col min="5646" max="5646" width="30.7109375" customWidth="1"/>
    <col min="5647" max="5647" width="28.7109375" customWidth="1"/>
    <col min="5648" max="5648" width="12.7109375" customWidth="1"/>
    <col min="5649" max="5649" width="11.7109375" customWidth="1"/>
    <col min="5650" max="5650" width="15.7109375" bestFit="1" customWidth="1"/>
    <col min="5651" max="5651" width="10.7109375" customWidth="1"/>
    <col min="5901" max="5901" width="8.7109375" customWidth="1"/>
    <col min="5902" max="5902" width="30.7109375" customWidth="1"/>
    <col min="5903" max="5903" width="28.7109375" customWidth="1"/>
    <col min="5904" max="5904" width="12.7109375" customWidth="1"/>
    <col min="5905" max="5905" width="11.7109375" customWidth="1"/>
    <col min="5906" max="5906" width="15.7109375" bestFit="1" customWidth="1"/>
    <col min="5907" max="5907" width="10.7109375" customWidth="1"/>
    <col min="6157" max="6157" width="8.7109375" customWidth="1"/>
    <col min="6158" max="6158" width="30.7109375" customWidth="1"/>
    <col min="6159" max="6159" width="28.7109375" customWidth="1"/>
    <col min="6160" max="6160" width="12.7109375" customWidth="1"/>
    <col min="6161" max="6161" width="11.7109375" customWidth="1"/>
    <col min="6162" max="6162" width="15.7109375" bestFit="1" customWidth="1"/>
    <col min="6163" max="6163" width="10.7109375" customWidth="1"/>
    <col min="6413" max="6413" width="8.7109375" customWidth="1"/>
    <col min="6414" max="6414" width="30.7109375" customWidth="1"/>
    <col min="6415" max="6415" width="28.7109375" customWidth="1"/>
    <col min="6416" max="6416" width="12.7109375" customWidth="1"/>
    <col min="6417" max="6417" width="11.7109375" customWidth="1"/>
    <col min="6418" max="6418" width="15.7109375" bestFit="1" customWidth="1"/>
    <col min="6419" max="6419" width="10.7109375" customWidth="1"/>
    <col min="6669" max="6669" width="8.7109375" customWidth="1"/>
    <col min="6670" max="6670" width="30.7109375" customWidth="1"/>
    <col min="6671" max="6671" width="28.7109375" customWidth="1"/>
    <col min="6672" max="6672" width="12.7109375" customWidth="1"/>
    <col min="6673" max="6673" width="11.7109375" customWidth="1"/>
    <col min="6674" max="6674" width="15.7109375" bestFit="1" customWidth="1"/>
    <col min="6675" max="6675" width="10.7109375" customWidth="1"/>
    <col min="6925" max="6925" width="8.7109375" customWidth="1"/>
    <col min="6926" max="6926" width="30.7109375" customWidth="1"/>
    <col min="6927" max="6927" width="28.7109375" customWidth="1"/>
    <col min="6928" max="6928" width="12.7109375" customWidth="1"/>
    <col min="6929" max="6929" width="11.7109375" customWidth="1"/>
    <col min="6930" max="6930" width="15.7109375" bestFit="1" customWidth="1"/>
    <col min="6931" max="6931" width="10.7109375" customWidth="1"/>
    <col min="7181" max="7181" width="8.7109375" customWidth="1"/>
    <col min="7182" max="7182" width="30.7109375" customWidth="1"/>
    <col min="7183" max="7183" width="28.7109375" customWidth="1"/>
    <col min="7184" max="7184" width="12.7109375" customWidth="1"/>
    <col min="7185" max="7185" width="11.7109375" customWidth="1"/>
    <col min="7186" max="7186" width="15.7109375" bestFit="1" customWidth="1"/>
    <col min="7187" max="7187" width="10.7109375" customWidth="1"/>
    <col min="7437" max="7437" width="8.7109375" customWidth="1"/>
    <col min="7438" max="7438" width="30.7109375" customWidth="1"/>
    <col min="7439" max="7439" width="28.7109375" customWidth="1"/>
    <col min="7440" max="7440" width="12.7109375" customWidth="1"/>
    <col min="7441" max="7441" width="11.7109375" customWidth="1"/>
    <col min="7442" max="7442" width="15.7109375" bestFit="1" customWidth="1"/>
    <col min="7443" max="7443" width="10.7109375" customWidth="1"/>
    <col min="7693" max="7693" width="8.7109375" customWidth="1"/>
    <col min="7694" max="7694" width="30.7109375" customWidth="1"/>
    <col min="7695" max="7695" width="28.7109375" customWidth="1"/>
    <col min="7696" max="7696" width="12.7109375" customWidth="1"/>
    <col min="7697" max="7697" width="11.7109375" customWidth="1"/>
    <col min="7698" max="7698" width="15.7109375" bestFit="1" customWidth="1"/>
    <col min="7699" max="7699" width="10.7109375" customWidth="1"/>
    <col min="7949" max="7949" width="8.7109375" customWidth="1"/>
    <col min="7950" max="7950" width="30.7109375" customWidth="1"/>
    <col min="7951" max="7951" width="28.7109375" customWidth="1"/>
    <col min="7952" max="7952" width="12.7109375" customWidth="1"/>
    <col min="7953" max="7953" width="11.7109375" customWidth="1"/>
    <col min="7954" max="7954" width="15.7109375" bestFit="1" customWidth="1"/>
    <col min="7955" max="7955" width="10.7109375" customWidth="1"/>
    <col min="8205" max="8205" width="8.7109375" customWidth="1"/>
    <col min="8206" max="8206" width="30.7109375" customWidth="1"/>
    <col min="8207" max="8207" width="28.7109375" customWidth="1"/>
    <col min="8208" max="8208" width="12.7109375" customWidth="1"/>
    <col min="8209" max="8209" width="11.7109375" customWidth="1"/>
    <col min="8210" max="8210" width="15.7109375" bestFit="1" customWidth="1"/>
    <col min="8211" max="8211" width="10.7109375" customWidth="1"/>
    <col min="8461" max="8461" width="8.7109375" customWidth="1"/>
    <col min="8462" max="8462" width="30.7109375" customWidth="1"/>
    <col min="8463" max="8463" width="28.7109375" customWidth="1"/>
    <col min="8464" max="8464" width="12.7109375" customWidth="1"/>
    <col min="8465" max="8465" width="11.7109375" customWidth="1"/>
    <col min="8466" max="8466" width="15.7109375" bestFit="1" customWidth="1"/>
    <col min="8467" max="8467" width="10.7109375" customWidth="1"/>
    <col min="8717" max="8717" width="8.7109375" customWidth="1"/>
    <col min="8718" max="8718" width="30.7109375" customWidth="1"/>
    <col min="8719" max="8719" width="28.7109375" customWidth="1"/>
    <col min="8720" max="8720" width="12.7109375" customWidth="1"/>
    <col min="8721" max="8721" width="11.7109375" customWidth="1"/>
    <col min="8722" max="8722" width="15.7109375" bestFit="1" customWidth="1"/>
    <col min="8723" max="8723" width="10.7109375" customWidth="1"/>
    <col min="8973" max="8973" width="8.7109375" customWidth="1"/>
    <col min="8974" max="8974" width="30.7109375" customWidth="1"/>
    <col min="8975" max="8975" width="28.7109375" customWidth="1"/>
    <col min="8976" max="8976" width="12.7109375" customWidth="1"/>
    <col min="8977" max="8977" width="11.7109375" customWidth="1"/>
    <col min="8978" max="8978" width="15.7109375" bestFit="1" customWidth="1"/>
    <col min="8979" max="8979" width="10.7109375" customWidth="1"/>
    <col min="9229" max="9229" width="8.7109375" customWidth="1"/>
    <col min="9230" max="9230" width="30.7109375" customWidth="1"/>
    <col min="9231" max="9231" width="28.7109375" customWidth="1"/>
    <col min="9232" max="9232" width="12.7109375" customWidth="1"/>
    <col min="9233" max="9233" width="11.7109375" customWidth="1"/>
    <col min="9234" max="9234" width="15.7109375" bestFit="1" customWidth="1"/>
    <col min="9235" max="9235" width="10.7109375" customWidth="1"/>
    <col min="9485" max="9485" width="8.7109375" customWidth="1"/>
    <col min="9486" max="9486" width="30.7109375" customWidth="1"/>
    <col min="9487" max="9487" width="28.7109375" customWidth="1"/>
    <col min="9488" max="9488" width="12.7109375" customWidth="1"/>
    <col min="9489" max="9489" width="11.7109375" customWidth="1"/>
    <col min="9490" max="9490" width="15.7109375" bestFit="1" customWidth="1"/>
    <col min="9491" max="9491" width="10.7109375" customWidth="1"/>
    <col min="9741" max="9741" width="8.7109375" customWidth="1"/>
    <col min="9742" max="9742" width="30.7109375" customWidth="1"/>
    <col min="9743" max="9743" width="28.7109375" customWidth="1"/>
    <col min="9744" max="9744" width="12.7109375" customWidth="1"/>
    <col min="9745" max="9745" width="11.7109375" customWidth="1"/>
    <col min="9746" max="9746" width="15.7109375" bestFit="1" customWidth="1"/>
    <col min="9747" max="9747" width="10.7109375" customWidth="1"/>
    <col min="9997" max="9997" width="8.7109375" customWidth="1"/>
    <col min="9998" max="9998" width="30.7109375" customWidth="1"/>
    <col min="9999" max="9999" width="28.7109375" customWidth="1"/>
    <col min="10000" max="10000" width="12.7109375" customWidth="1"/>
    <col min="10001" max="10001" width="11.7109375" customWidth="1"/>
    <col min="10002" max="10002" width="15.7109375" bestFit="1" customWidth="1"/>
    <col min="10003" max="10003" width="10.7109375" customWidth="1"/>
    <col min="10253" max="10253" width="8.7109375" customWidth="1"/>
    <col min="10254" max="10254" width="30.7109375" customWidth="1"/>
    <col min="10255" max="10255" width="28.7109375" customWidth="1"/>
    <col min="10256" max="10256" width="12.7109375" customWidth="1"/>
    <col min="10257" max="10257" width="11.7109375" customWidth="1"/>
    <col min="10258" max="10258" width="15.7109375" bestFit="1" customWidth="1"/>
    <col min="10259" max="10259" width="10.7109375" customWidth="1"/>
    <col min="10509" max="10509" width="8.7109375" customWidth="1"/>
    <col min="10510" max="10510" width="30.7109375" customWidth="1"/>
    <col min="10511" max="10511" width="28.7109375" customWidth="1"/>
    <col min="10512" max="10512" width="12.7109375" customWidth="1"/>
    <col min="10513" max="10513" width="11.7109375" customWidth="1"/>
    <col min="10514" max="10514" width="15.7109375" bestFit="1" customWidth="1"/>
    <col min="10515" max="10515" width="10.7109375" customWidth="1"/>
    <col min="10765" max="10765" width="8.7109375" customWidth="1"/>
    <col min="10766" max="10766" width="30.7109375" customWidth="1"/>
    <col min="10767" max="10767" width="28.7109375" customWidth="1"/>
    <col min="10768" max="10768" width="12.7109375" customWidth="1"/>
    <col min="10769" max="10769" width="11.7109375" customWidth="1"/>
    <col min="10770" max="10770" width="15.7109375" bestFit="1" customWidth="1"/>
    <col min="10771" max="10771" width="10.7109375" customWidth="1"/>
    <col min="11021" max="11021" width="8.7109375" customWidth="1"/>
    <col min="11022" max="11022" width="30.7109375" customWidth="1"/>
    <col min="11023" max="11023" width="28.7109375" customWidth="1"/>
    <col min="11024" max="11024" width="12.7109375" customWidth="1"/>
    <col min="11025" max="11025" width="11.7109375" customWidth="1"/>
    <col min="11026" max="11026" width="15.7109375" bestFit="1" customWidth="1"/>
    <col min="11027" max="11027" width="10.7109375" customWidth="1"/>
    <col min="11277" max="11277" width="8.7109375" customWidth="1"/>
    <col min="11278" max="11278" width="30.7109375" customWidth="1"/>
    <col min="11279" max="11279" width="28.7109375" customWidth="1"/>
    <col min="11280" max="11280" width="12.7109375" customWidth="1"/>
    <col min="11281" max="11281" width="11.7109375" customWidth="1"/>
    <col min="11282" max="11282" width="15.7109375" bestFit="1" customWidth="1"/>
    <col min="11283" max="11283" width="10.7109375" customWidth="1"/>
    <col min="11533" max="11533" width="8.7109375" customWidth="1"/>
    <col min="11534" max="11534" width="30.7109375" customWidth="1"/>
    <col min="11535" max="11535" width="28.7109375" customWidth="1"/>
    <col min="11536" max="11536" width="12.7109375" customWidth="1"/>
    <col min="11537" max="11537" width="11.7109375" customWidth="1"/>
    <col min="11538" max="11538" width="15.7109375" bestFit="1" customWidth="1"/>
    <col min="11539" max="11539" width="10.7109375" customWidth="1"/>
    <col min="11789" max="11789" width="8.7109375" customWidth="1"/>
    <col min="11790" max="11790" width="30.7109375" customWidth="1"/>
    <col min="11791" max="11791" width="28.7109375" customWidth="1"/>
    <col min="11792" max="11792" width="12.7109375" customWidth="1"/>
    <col min="11793" max="11793" width="11.7109375" customWidth="1"/>
    <col min="11794" max="11794" width="15.7109375" bestFit="1" customWidth="1"/>
    <col min="11795" max="11795" width="10.7109375" customWidth="1"/>
    <col min="12045" max="12045" width="8.7109375" customWidth="1"/>
    <col min="12046" max="12046" width="30.7109375" customWidth="1"/>
    <col min="12047" max="12047" width="28.7109375" customWidth="1"/>
    <col min="12048" max="12048" width="12.7109375" customWidth="1"/>
    <col min="12049" max="12049" width="11.7109375" customWidth="1"/>
    <col min="12050" max="12050" width="15.7109375" bestFit="1" customWidth="1"/>
    <col min="12051" max="12051" width="10.7109375" customWidth="1"/>
    <col min="12301" max="12301" width="8.7109375" customWidth="1"/>
    <col min="12302" max="12302" width="30.7109375" customWidth="1"/>
    <col min="12303" max="12303" width="28.7109375" customWidth="1"/>
    <col min="12304" max="12304" width="12.7109375" customWidth="1"/>
    <col min="12305" max="12305" width="11.7109375" customWidth="1"/>
    <col min="12306" max="12306" width="15.7109375" bestFit="1" customWidth="1"/>
    <col min="12307" max="12307" width="10.7109375" customWidth="1"/>
    <col min="12557" max="12557" width="8.7109375" customWidth="1"/>
    <col min="12558" max="12558" width="30.7109375" customWidth="1"/>
    <col min="12559" max="12559" width="28.7109375" customWidth="1"/>
    <col min="12560" max="12560" width="12.7109375" customWidth="1"/>
    <col min="12561" max="12561" width="11.7109375" customWidth="1"/>
    <col min="12562" max="12562" width="15.7109375" bestFit="1" customWidth="1"/>
    <col min="12563" max="12563" width="10.7109375" customWidth="1"/>
    <col min="12813" max="12813" width="8.7109375" customWidth="1"/>
    <col min="12814" max="12814" width="30.7109375" customWidth="1"/>
    <col min="12815" max="12815" width="28.7109375" customWidth="1"/>
    <col min="12816" max="12816" width="12.7109375" customWidth="1"/>
    <col min="12817" max="12817" width="11.7109375" customWidth="1"/>
    <col min="12818" max="12818" width="15.7109375" bestFit="1" customWidth="1"/>
    <col min="12819" max="12819" width="10.7109375" customWidth="1"/>
    <col min="13069" max="13069" width="8.7109375" customWidth="1"/>
    <col min="13070" max="13070" width="30.7109375" customWidth="1"/>
    <col min="13071" max="13071" width="28.7109375" customWidth="1"/>
    <col min="13072" max="13072" width="12.7109375" customWidth="1"/>
    <col min="13073" max="13073" width="11.7109375" customWidth="1"/>
    <col min="13074" max="13074" width="15.7109375" bestFit="1" customWidth="1"/>
    <col min="13075" max="13075" width="10.7109375" customWidth="1"/>
    <col min="13325" max="13325" width="8.7109375" customWidth="1"/>
    <col min="13326" max="13326" width="30.7109375" customWidth="1"/>
    <col min="13327" max="13327" width="28.7109375" customWidth="1"/>
    <col min="13328" max="13328" width="12.7109375" customWidth="1"/>
    <col min="13329" max="13329" width="11.7109375" customWidth="1"/>
    <col min="13330" max="13330" width="15.7109375" bestFit="1" customWidth="1"/>
    <col min="13331" max="13331" width="10.7109375" customWidth="1"/>
    <col min="13581" max="13581" width="8.7109375" customWidth="1"/>
    <col min="13582" max="13582" width="30.7109375" customWidth="1"/>
    <col min="13583" max="13583" width="28.7109375" customWidth="1"/>
    <col min="13584" max="13584" width="12.7109375" customWidth="1"/>
    <col min="13585" max="13585" width="11.7109375" customWidth="1"/>
    <col min="13586" max="13586" width="15.7109375" bestFit="1" customWidth="1"/>
    <col min="13587" max="13587" width="10.7109375" customWidth="1"/>
    <col min="13837" max="13837" width="8.7109375" customWidth="1"/>
    <col min="13838" max="13838" width="30.7109375" customWidth="1"/>
    <col min="13839" max="13839" width="28.7109375" customWidth="1"/>
    <col min="13840" max="13840" width="12.7109375" customWidth="1"/>
    <col min="13841" max="13841" width="11.7109375" customWidth="1"/>
    <col min="13842" max="13842" width="15.7109375" bestFit="1" customWidth="1"/>
    <col min="13843" max="13843" width="10.7109375" customWidth="1"/>
    <col min="14093" max="14093" width="8.7109375" customWidth="1"/>
    <col min="14094" max="14094" width="30.7109375" customWidth="1"/>
    <col min="14095" max="14095" width="28.7109375" customWidth="1"/>
    <col min="14096" max="14096" width="12.7109375" customWidth="1"/>
    <col min="14097" max="14097" width="11.7109375" customWidth="1"/>
    <col min="14098" max="14098" width="15.7109375" bestFit="1" customWidth="1"/>
    <col min="14099" max="14099" width="10.7109375" customWidth="1"/>
    <col min="14349" max="14349" width="8.7109375" customWidth="1"/>
    <col min="14350" max="14350" width="30.7109375" customWidth="1"/>
    <col min="14351" max="14351" width="28.7109375" customWidth="1"/>
    <col min="14352" max="14352" width="12.7109375" customWidth="1"/>
    <col min="14353" max="14353" width="11.7109375" customWidth="1"/>
    <col min="14354" max="14354" width="15.7109375" bestFit="1" customWidth="1"/>
    <col min="14355" max="14355" width="10.7109375" customWidth="1"/>
    <col min="14605" max="14605" width="8.7109375" customWidth="1"/>
    <col min="14606" max="14606" width="30.7109375" customWidth="1"/>
    <col min="14607" max="14607" width="28.7109375" customWidth="1"/>
    <col min="14608" max="14608" width="12.7109375" customWidth="1"/>
    <col min="14609" max="14609" width="11.7109375" customWidth="1"/>
    <col min="14610" max="14610" width="15.7109375" bestFit="1" customWidth="1"/>
    <col min="14611" max="14611" width="10.7109375" customWidth="1"/>
    <col min="14861" max="14861" width="8.7109375" customWidth="1"/>
    <col min="14862" max="14862" width="30.7109375" customWidth="1"/>
    <col min="14863" max="14863" width="28.7109375" customWidth="1"/>
    <col min="14864" max="14864" width="12.7109375" customWidth="1"/>
    <col min="14865" max="14865" width="11.7109375" customWidth="1"/>
    <col min="14866" max="14866" width="15.7109375" bestFit="1" customWidth="1"/>
    <col min="14867" max="14867" width="10.7109375" customWidth="1"/>
    <col min="15117" max="15117" width="8.7109375" customWidth="1"/>
    <col min="15118" max="15118" width="30.7109375" customWidth="1"/>
    <col min="15119" max="15119" width="28.7109375" customWidth="1"/>
    <col min="15120" max="15120" width="12.7109375" customWidth="1"/>
    <col min="15121" max="15121" width="11.7109375" customWidth="1"/>
    <col min="15122" max="15122" width="15.7109375" bestFit="1" customWidth="1"/>
    <col min="15123" max="15123" width="10.7109375" customWidth="1"/>
    <col min="15373" max="15373" width="8.7109375" customWidth="1"/>
    <col min="15374" max="15374" width="30.7109375" customWidth="1"/>
    <col min="15375" max="15375" width="28.7109375" customWidth="1"/>
    <col min="15376" max="15376" width="12.7109375" customWidth="1"/>
    <col min="15377" max="15377" width="11.7109375" customWidth="1"/>
    <col min="15378" max="15378" width="15.7109375" bestFit="1" customWidth="1"/>
    <col min="15379" max="15379" width="10.7109375" customWidth="1"/>
    <col min="15629" max="15629" width="8.7109375" customWidth="1"/>
    <col min="15630" max="15630" width="30.7109375" customWidth="1"/>
    <col min="15631" max="15631" width="28.7109375" customWidth="1"/>
    <col min="15632" max="15632" width="12.7109375" customWidth="1"/>
    <col min="15633" max="15633" width="11.7109375" customWidth="1"/>
    <col min="15634" max="15634" width="15.7109375" bestFit="1" customWidth="1"/>
    <col min="15635" max="15635" width="10.7109375" customWidth="1"/>
    <col min="15885" max="15885" width="8.7109375" customWidth="1"/>
    <col min="15886" max="15886" width="30.7109375" customWidth="1"/>
    <col min="15887" max="15887" width="28.7109375" customWidth="1"/>
    <col min="15888" max="15888" width="12.7109375" customWidth="1"/>
    <col min="15889" max="15889" width="11.7109375" customWidth="1"/>
    <col min="15890" max="15890" width="15.7109375" bestFit="1" customWidth="1"/>
    <col min="15891" max="15891" width="10.7109375" customWidth="1"/>
    <col min="16141" max="16141" width="8.7109375" customWidth="1"/>
    <col min="16142" max="16142" width="30.7109375" customWidth="1"/>
    <col min="16143" max="16143" width="28.7109375" customWidth="1"/>
    <col min="16144" max="16144" width="12.7109375" customWidth="1"/>
    <col min="16145" max="16145" width="11.7109375" customWidth="1"/>
    <col min="16146" max="16146" width="15.7109375" bestFit="1" customWidth="1"/>
    <col min="16147" max="16147" width="10.7109375" customWidth="1"/>
  </cols>
  <sheetData>
    <row r="3" spans="1:25" s="12" customFormat="1" x14ac:dyDescent="0.35">
      <c r="A3" s="11"/>
      <c r="F3" s="19"/>
      <c r="H3" s="22"/>
      <c r="R3" s="11"/>
      <c r="S3" s="11"/>
      <c r="W3" s="37"/>
    </row>
    <row r="4" spans="1:25" s="12" customFormat="1" x14ac:dyDescent="0.35">
      <c r="A4" s="11"/>
      <c r="F4" s="19"/>
      <c r="H4" s="22"/>
      <c r="R4" s="11"/>
      <c r="S4" s="11"/>
      <c r="W4" s="37"/>
    </row>
    <row r="5" spans="1:25" s="12" customFormat="1" x14ac:dyDescent="0.35">
      <c r="A5" s="11"/>
      <c r="F5" s="19"/>
      <c r="H5" s="22"/>
      <c r="R5" s="11"/>
      <c r="S5" s="11"/>
      <c r="W5" s="37"/>
    </row>
    <row r="6" spans="1:25" s="12" customFormat="1" ht="26.25" x14ac:dyDescent="0.4">
      <c r="A6" s="13" t="s">
        <v>304</v>
      </c>
      <c r="F6" s="19"/>
      <c r="H6" s="22"/>
      <c r="R6" s="11"/>
      <c r="S6" s="11"/>
      <c r="W6" s="37"/>
    </row>
    <row r="7" spans="1:25" s="12" customFormat="1" x14ac:dyDescent="0.35">
      <c r="A7" s="11"/>
      <c r="F7" s="19"/>
      <c r="H7" s="22"/>
      <c r="R7" s="11"/>
      <c r="S7" s="11"/>
      <c r="W7" s="37"/>
    </row>
    <row r="8" spans="1:25" s="12" customFormat="1" x14ac:dyDescent="0.35">
      <c r="A8" s="11"/>
      <c r="F8" s="19"/>
      <c r="H8" s="22"/>
      <c r="R8" s="11"/>
      <c r="S8" s="11"/>
      <c r="W8" s="37"/>
    </row>
    <row r="9" spans="1:25" s="12" customFormat="1" x14ac:dyDescent="0.35">
      <c r="A9" s="14" t="s">
        <v>254</v>
      </c>
      <c r="B9" s="15" t="s">
        <v>255</v>
      </c>
      <c r="C9" s="15"/>
      <c r="D9" s="15"/>
      <c r="E9" s="15"/>
      <c r="F9" s="20"/>
      <c r="G9" s="15"/>
      <c r="H9" s="23"/>
      <c r="I9" s="15"/>
      <c r="J9" s="15"/>
      <c r="K9" s="15"/>
      <c r="L9" s="15"/>
      <c r="M9" s="15"/>
      <c r="N9" s="15"/>
      <c r="O9" s="15"/>
      <c r="P9" s="15"/>
      <c r="Q9" s="15"/>
      <c r="R9" s="14"/>
      <c r="S9" s="14"/>
      <c r="W9" s="37"/>
      <c r="X9" s="32" t="s">
        <v>12</v>
      </c>
    </row>
    <row r="10" spans="1:25" s="12" customFormat="1" ht="15" customHeight="1" x14ac:dyDescent="0.35">
      <c r="A10" s="14"/>
      <c r="B10" s="15"/>
      <c r="C10" s="15"/>
      <c r="D10" s="15"/>
      <c r="E10" s="15"/>
      <c r="F10" s="20"/>
      <c r="G10" s="15"/>
      <c r="H10" s="23"/>
      <c r="I10" s="15"/>
      <c r="J10" s="15"/>
      <c r="K10" s="15"/>
      <c r="L10" s="15"/>
      <c r="M10" s="15"/>
      <c r="N10" s="15"/>
      <c r="O10" s="15"/>
      <c r="P10" s="15"/>
      <c r="Q10" s="15"/>
      <c r="R10" s="14"/>
      <c r="S10" s="14"/>
      <c r="W10" s="37"/>
    </row>
    <row r="11" spans="1:25" s="12" customFormat="1" ht="14.25" customHeight="1" x14ac:dyDescent="0.35">
      <c r="A11" s="38"/>
      <c r="F11" s="19"/>
      <c r="H11" s="22"/>
      <c r="W11" s="37"/>
    </row>
    <row r="12" spans="1:25" s="12" customFormat="1" ht="21" customHeight="1" x14ac:dyDescent="0.35">
      <c r="A12" s="39">
        <v>1</v>
      </c>
      <c r="B12" s="32" t="s">
        <v>284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R12" s="11"/>
      <c r="S12" s="26"/>
      <c r="W12" s="37"/>
      <c r="X12" s="32">
        <f>SUM(W13:W15)</f>
        <v>1643</v>
      </c>
      <c r="Y12" s="17"/>
    </row>
    <row r="13" spans="1:25" s="12" customFormat="1" ht="21" x14ac:dyDescent="0.35">
      <c r="A13" s="40"/>
      <c r="B13" s="28"/>
      <c r="C13" s="1" t="s">
        <v>149</v>
      </c>
      <c r="D13" s="1" t="s">
        <v>150</v>
      </c>
      <c r="E13" s="1" t="s">
        <v>95</v>
      </c>
      <c r="F13" s="42">
        <v>1971</v>
      </c>
      <c r="G13" s="46">
        <v>262529</v>
      </c>
      <c r="H13" s="42" t="s">
        <v>19</v>
      </c>
      <c r="I13" s="1">
        <v>49</v>
      </c>
      <c r="J13" s="1">
        <v>46</v>
      </c>
      <c r="K13" s="1">
        <v>48</v>
      </c>
      <c r="L13" s="1">
        <v>49</v>
      </c>
      <c r="M13" s="1">
        <v>47</v>
      </c>
      <c r="N13" s="1">
        <v>49</v>
      </c>
      <c r="O13" s="8">
        <f t="shared" ref="O13:O15" si="0">SUM(I13:N13)</f>
        <v>288</v>
      </c>
      <c r="P13" s="1">
        <v>47</v>
      </c>
      <c r="Q13" s="1">
        <v>48</v>
      </c>
      <c r="R13" s="1">
        <v>48</v>
      </c>
      <c r="S13" s="1">
        <v>49</v>
      </c>
      <c r="T13" s="1">
        <v>49</v>
      </c>
      <c r="U13" s="1">
        <v>49</v>
      </c>
      <c r="V13" s="8">
        <f t="shared" ref="V13" si="1">SUM(P13:U13)</f>
        <v>290</v>
      </c>
      <c r="W13" s="8">
        <f t="shared" ref="W13" si="2">SUM(O13+V13)</f>
        <v>578</v>
      </c>
    </row>
    <row r="14" spans="1:25" s="12" customFormat="1" ht="21" x14ac:dyDescent="0.35">
      <c r="A14" s="40"/>
      <c r="B14" s="28"/>
      <c r="C14" s="1" t="s">
        <v>151</v>
      </c>
      <c r="D14" s="1" t="s">
        <v>219</v>
      </c>
      <c r="E14" s="1" t="s">
        <v>152</v>
      </c>
      <c r="F14" s="42">
        <v>1967</v>
      </c>
      <c r="G14" s="46">
        <v>176095</v>
      </c>
      <c r="H14" s="42" t="s">
        <v>19</v>
      </c>
      <c r="I14" s="1">
        <v>46</v>
      </c>
      <c r="J14" s="1">
        <v>45</v>
      </c>
      <c r="K14" s="1">
        <v>47</v>
      </c>
      <c r="L14" s="1">
        <v>46</v>
      </c>
      <c r="M14" s="1">
        <v>46</v>
      </c>
      <c r="N14" s="1">
        <v>43</v>
      </c>
      <c r="O14" s="8">
        <f t="shared" si="0"/>
        <v>273</v>
      </c>
      <c r="P14" s="1">
        <v>45</v>
      </c>
      <c r="Q14" s="1">
        <v>47</v>
      </c>
      <c r="R14" s="1">
        <v>46</v>
      </c>
      <c r="S14" s="1">
        <v>49</v>
      </c>
      <c r="T14" s="1">
        <v>47</v>
      </c>
      <c r="U14" s="1">
        <v>45</v>
      </c>
      <c r="V14" s="8">
        <f>SUM(P14:U14)</f>
        <v>279</v>
      </c>
      <c r="W14" s="8">
        <f>SUM(O14+V14)</f>
        <v>552</v>
      </c>
      <c r="X14" s="1"/>
    </row>
    <row r="15" spans="1:25" s="12" customFormat="1" ht="21" customHeight="1" x14ac:dyDescent="0.35">
      <c r="A15" s="40"/>
      <c r="B15" s="28"/>
      <c r="C15" s="1" t="s">
        <v>151</v>
      </c>
      <c r="D15" s="1" t="s">
        <v>61</v>
      </c>
      <c r="E15" s="1" t="s">
        <v>152</v>
      </c>
      <c r="F15" s="42">
        <v>1995</v>
      </c>
      <c r="G15" s="46">
        <v>458701</v>
      </c>
      <c r="H15" s="42" t="s">
        <v>19</v>
      </c>
      <c r="I15" s="1">
        <v>43</v>
      </c>
      <c r="J15" s="1">
        <v>46</v>
      </c>
      <c r="K15" s="1">
        <v>45</v>
      </c>
      <c r="L15" s="1">
        <v>44</v>
      </c>
      <c r="M15" s="1">
        <v>45</v>
      </c>
      <c r="N15" s="1">
        <v>47</v>
      </c>
      <c r="O15" s="8">
        <f t="shared" si="0"/>
        <v>270</v>
      </c>
      <c r="P15" s="1">
        <v>44</v>
      </c>
      <c r="Q15" s="1">
        <v>30</v>
      </c>
      <c r="R15" s="1">
        <v>46</v>
      </c>
      <c r="S15" s="1">
        <v>45</v>
      </c>
      <c r="T15" s="1">
        <v>38</v>
      </c>
      <c r="U15" s="1">
        <v>40</v>
      </c>
      <c r="V15" s="8">
        <f t="shared" ref="V15" si="3">SUM(P15:U15)</f>
        <v>243</v>
      </c>
      <c r="W15" s="8">
        <f t="shared" ref="W15" si="4">SUM(O15+V15)</f>
        <v>513</v>
      </c>
      <c r="X15" s="1"/>
    </row>
    <row r="16" spans="1:25" s="12" customFormat="1" ht="21" customHeight="1" x14ac:dyDescent="0.35">
      <c r="A16" s="39">
        <v>2</v>
      </c>
      <c r="B16" s="32" t="s">
        <v>285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R16" s="11"/>
      <c r="S16" s="26"/>
      <c r="W16" s="37"/>
      <c r="X16" s="32">
        <f>SUM(W17:W19)</f>
        <v>1615</v>
      </c>
      <c r="Y16" s="17"/>
    </row>
    <row r="17" spans="1:25" s="12" customFormat="1" ht="21" x14ac:dyDescent="0.35">
      <c r="A17" s="40"/>
      <c r="B17" s="28"/>
      <c r="C17" s="1" t="s">
        <v>162</v>
      </c>
      <c r="D17" s="1" t="s">
        <v>330</v>
      </c>
      <c r="E17" s="1" t="s">
        <v>157</v>
      </c>
      <c r="F17" s="42">
        <v>1964</v>
      </c>
      <c r="G17" s="46">
        <v>224512</v>
      </c>
      <c r="H17" s="42" t="s">
        <v>19</v>
      </c>
      <c r="I17" s="1">
        <v>48</v>
      </c>
      <c r="J17" s="1">
        <v>44</v>
      </c>
      <c r="K17" s="1">
        <v>45</v>
      </c>
      <c r="L17" s="1">
        <v>46</v>
      </c>
      <c r="M17" s="1">
        <v>43</v>
      </c>
      <c r="N17" s="1">
        <v>45</v>
      </c>
      <c r="O17" s="8">
        <f t="shared" ref="O17" si="5">SUM(I17:N17)</f>
        <v>271</v>
      </c>
      <c r="P17" s="1">
        <v>49</v>
      </c>
      <c r="Q17" s="1">
        <v>46</v>
      </c>
      <c r="R17" s="1">
        <v>47</v>
      </c>
      <c r="S17" s="1">
        <v>44</v>
      </c>
      <c r="T17" s="1">
        <v>46</v>
      </c>
      <c r="U17" s="1">
        <v>44</v>
      </c>
      <c r="V17" s="8">
        <f t="shared" ref="V17" si="6">SUM(P17:U17)</f>
        <v>276</v>
      </c>
      <c r="W17" s="8">
        <f t="shared" ref="W17" si="7">SUM(O17+V17)</f>
        <v>547</v>
      </c>
    </row>
    <row r="18" spans="1:25" s="12" customFormat="1" ht="21" x14ac:dyDescent="0.35">
      <c r="A18" s="40"/>
      <c r="B18" s="28"/>
      <c r="C18" s="1" t="s">
        <v>155</v>
      </c>
      <c r="D18" s="1" t="s">
        <v>42</v>
      </c>
      <c r="E18" s="1" t="s">
        <v>156</v>
      </c>
      <c r="F18" s="42">
        <v>1971</v>
      </c>
      <c r="G18" s="46">
        <v>275728</v>
      </c>
      <c r="H18" s="42" t="s">
        <v>19</v>
      </c>
      <c r="I18" s="1">
        <v>49</v>
      </c>
      <c r="J18" s="1">
        <v>44</v>
      </c>
      <c r="K18" s="1">
        <v>48</v>
      </c>
      <c r="L18" s="1">
        <v>44</v>
      </c>
      <c r="M18" s="1">
        <v>42</v>
      </c>
      <c r="N18" s="1">
        <v>45</v>
      </c>
      <c r="O18" s="8">
        <f t="shared" ref="O18:O19" si="8">SUM(I18:N18)</f>
        <v>272</v>
      </c>
      <c r="P18" s="1">
        <v>44</v>
      </c>
      <c r="Q18" s="1">
        <v>43</v>
      </c>
      <c r="R18" s="1">
        <v>46</v>
      </c>
      <c r="S18" s="1">
        <v>47</v>
      </c>
      <c r="T18" s="1">
        <v>45</v>
      </c>
      <c r="U18" s="1">
        <v>42</v>
      </c>
      <c r="V18" s="8">
        <f t="shared" ref="V18:V19" si="9">SUM(P18:U18)</f>
        <v>267</v>
      </c>
      <c r="W18" s="8">
        <f t="shared" ref="W18:W19" si="10">SUM(O18+V18)</f>
        <v>539</v>
      </c>
      <c r="X18" s="1"/>
    </row>
    <row r="19" spans="1:25" s="12" customFormat="1" ht="21" x14ac:dyDescent="0.35">
      <c r="A19" s="41"/>
      <c r="B19" s="28"/>
      <c r="C19" s="1" t="s">
        <v>162</v>
      </c>
      <c r="D19" s="1" t="s">
        <v>163</v>
      </c>
      <c r="E19" s="1" t="s">
        <v>157</v>
      </c>
      <c r="F19" s="42">
        <v>1958</v>
      </c>
      <c r="G19" s="46">
        <v>736722</v>
      </c>
      <c r="H19" s="42" t="s">
        <v>19</v>
      </c>
      <c r="I19" s="1">
        <v>46</v>
      </c>
      <c r="J19" s="1">
        <v>46</v>
      </c>
      <c r="K19" s="1">
        <v>46</v>
      </c>
      <c r="L19" s="1">
        <v>46</v>
      </c>
      <c r="M19" s="1">
        <v>45</v>
      </c>
      <c r="N19" s="1">
        <v>45</v>
      </c>
      <c r="O19" s="8">
        <f t="shared" si="8"/>
        <v>274</v>
      </c>
      <c r="P19" s="1">
        <v>40</v>
      </c>
      <c r="Q19" s="1">
        <v>45</v>
      </c>
      <c r="R19" s="1">
        <v>46</v>
      </c>
      <c r="S19" s="1">
        <v>40</v>
      </c>
      <c r="T19" s="1">
        <v>43</v>
      </c>
      <c r="U19" s="1">
        <v>41</v>
      </c>
      <c r="V19" s="8">
        <f t="shared" si="9"/>
        <v>255</v>
      </c>
      <c r="W19" s="8">
        <f t="shared" si="10"/>
        <v>529</v>
      </c>
      <c r="X19" s="1"/>
    </row>
    <row r="20" spans="1:25" s="12" customFormat="1" ht="21" customHeight="1" x14ac:dyDescent="0.3">
      <c r="A20" s="39"/>
      <c r="Y20" s="17"/>
    </row>
    <row r="21" spans="1:25" s="12" customFormat="1" ht="21" customHeight="1" x14ac:dyDescent="0.35">
      <c r="A21" s="11"/>
      <c r="C21" s="1"/>
      <c r="D21" s="1"/>
      <c r="E21" s="1"/>
      <c r="F21" s="42"/>
      <c r="G21" s="46"/>
      <c r="H21" s="42"/>
      <c r="I21" s="1"/>
      <c r="J21" s="1"/>
      <c r="K21" s="1"/>
      <c r="L21" s="1"/>
      <c r="M21" s="1"/>
      <c r="N21" s="1"/>
      <c r="O21" s="8"/>
      <c r="P21" s="1"/>
      <c r="Q21" s="1"/>
      <c r="R21" s="1"/>
      <c r="S21" s="1"/>
      <c r="T21" s="1"/>
      <c r="U21" s="1"/>
      <c r="V21" s="8"/>
      <c r="W21" s="8"/>
      <c r="X21" s="42"/>
    </row>
    <row r="22" spans="1:25" s="12" customFormat="1" ht="21" customHeight="1" x14ac:dyDescent="0.35">
      <c r="A22" s="16"/>
      <c r="B22" s="1" t="s">
        <v>302</v>
      </c>
      <c r="C22" s="1"/>
      <c r="D22" s="1"/>
      <c r="E22" s="1"/>
      <c r="F22" s="42"/>
      <c r="G22" s="46"/>
      <c r="H22" s="42"/>
      <c r="I22" s="1"/>
      <c r="J22" s="1"/>
      <c r="K22" s="1"/>
      <c r="L22" s="1"/>
      <c r="M22" s="1"/>
      <c r="N22" s="1"/>
      <c r="O22" s="8"/>
      <c r="P22" s="1"/>
      <c r="Q22" s="1"/>
      <c r="R22" s="1"/>
      <c r="S22" s="1"/>
      <c r="T22" s="1"/>
      <c r="U22" s="1"/>
      <c r="V22" s="8"/>
      <c r="W22" s="8"/>
    </row>
    <row r="23" spans="1:25" s="12" customFormat="1" ht="14.25" x14ac:dyDescent="0.2">
      <c r="A23" s="11"/>
    </row>
    <row r="24" spans="1:25" s="12" customFormat="1" ht="14.25" x14ac:dyDescent="0.2">
      <c r="A24" s="11"/>
    </row>
    <row r="25" spans="1:25" s="12" customFormat="1" ht="21" customHeight="1" x14ac:dyDescent="0.2">
      <c r="A25" s="11"/>
    </row>
    <row r="26" spans="1:25" s="12" customFormat="1" ht="21" customHeight="1" x14ac:dyDescent="0.25">
      <c r="A26" s="16"/>
    </row>
    <row r="27" spans="1:25" s="12" customFormat="1" x14ac:dyDescent="0.35">
      <c r="A27" s="11"/>
      <c r="C27" s="1"/>
      <c r="D27" s="1"/>
      <c r="E27" s="1"/>
      <c r="F27" s="18"/>
      <c r="G27" s="4"/>
      <c r="H27" s="25"/>
      <c r="I27" s="1"/>
      <c r="J27" s="1"/>
      <c r="K27" s="1"/>
      <c r="L27" s="8"/>
      <c r="M27" s="1"/>
      <c r="N27" s="1"/>
      <c r="O27" s="1"/>
      <c r="P27" s="8"/>
      <c r="Q27" s="8"/>
      <c r="R27" s="1"/>
      <c r="S27" s="5"/>
      <c r="W27" s="37"/>
    </row>
    <row r="28" spans="1:25" s="12" customFormat="1" x14ac:dyDescent="0.35">
      <c r="A28" s="11"/>
      <c r="C28" s="1"/>
      <c r="D28" s="1"/>
      <c r="E28" s="1"/>
      <c r="F28" s="18"/>
      <c r="G28" s="4"/>
      <c r="H28" s="25"/>
      <c r="I28" s="1"/>
      <c r="J28" s="1"/>
      <c r="K28" s="1"/>
      <c r="L28" s="8"/>
      <c r="M28" s="1"/>
      <c r="N28" s="1"/>
      <c r="O28" s="1"/>
      <c r="P28" s="8"/>
      <c r="Q28" s="8"/>
      <c r="R28" s="1"/>
      <c r="S28" s="27"/>
      <c r="W28" s="37"/>
    </row>
    <row r="29" spans="1:25" s="12" customFormat="1" ht="21" customHeight="1" x14ac:dyDescent="0.35">
      <c r="A29" s="11"/>
      <c r="C29" s="1"/>
      <c r="D29" s="1"/>
      <c r="E29" s="1"/>
      <c r="F29" s="18"/>
      <c r="G29" s="4"/>
      <c r="H29" s="25"/>
      <c r="I29" s="1"/>
      <c r="J29" s="1"/>
      <c r="K29" s="1"/>
      <c r="L29" s="8"/>
      <c r="M29" s="1"/>
      <c r="N29" s="1"/>
      <c r="O29" s="1"/>
      <c r="P29" s="8"/>
      <c r="Q29" s="8"/>
      <c r="R29" s="1"/>
      <c r="S29" s="27"/>
      <c r="W29" s="37"/>
    </row>
    <row r="30" spans="1:25" s="12" customFormat="1" ht="21" customHeight="1" x14ac:dyDescent="0.35">
      <c r="A30" s="16"/>
      <c r="B30" s="17"/>
      <c r="C30" s="17"/>
      <c r="D30" s="17"/>
      <c r="E30" s="17"/>
      <c r="F30" s="21"/>
      <c r="G30" s="17"/>
      <c r="H30" s="24"/>
      <c r="I30" s="17"/>
      <c r="J30" s="17"/>
      <c r="K30" s="17"/>
      <c r="L30" s="17"/>
      <c r="M30" s="17"/>
      <c r="N30" s="17"/>
      <c r="O30" s="17"/>
      <c r="P30" s="17"/>
      <c r="R30" s="11"/>
      <c r="S30" s="26"/>
      <c r="W30" s="37"/>
    </row>
    <row r="31" spans="1:25" s="12" customFormat="1" ht="21" customHeight="1" x14ac:dyDescent="0.35">
      <c r="A31" s="11"/>
      <c r="C31" s="1"/>
      <c r="D31" s="1"/>
      <c r="E31" s="1"/>
      <c r="F31" s="18"/>
      <c r="G31" s="4"/>
      <c r="H31" s="25"/>
      <c r="I31" s="1"/>
      <c r="J31"/>
      <c r="K31"/>
      <c r="L31" s="8"/>
      <c r="M31"/>
      <c r="N31"/>
      <c r="O31"/>
      <c r="P31" s="8"/>
      <c r="Q31" s="8"/>
      <c r="R31"/>
      <c r="S31" s="5"/>
      <c r="W31" s="37"/>
    </row>
    <row r="32" spans="1:25" s="12" customFormat="1" x14ac:dyDescent="0.35">
      <c r="A32" s="11"/>
      <c r="C32" s="1"/>
      <c r="D32" s="1"/>
      <c r="E32" s="1"/>
      <c r="F32" s="18"/>
      <c r="G32" s="4"/>
      <c r="H32" s="25"/>
      <c r="I32" s="1"/>
      <c r="J32" s="1"/>
      <c r="K32" s="1"/>
      <c r="L32" s="8"/>
      <c r="M32" s="1"/>
      <c r="N32" s="1"/>
      <c r="O32" s="1"/>
      <c r="P32" s="8"/>
      <c r="Q32" s="8"/>
      <c r="R32" s="1"/>
      <c r="S32" s="27"/>
      <c r="W32" s="37"/>
    </row>
    <row r="33" spans="1:23" s="12" customFormat="1" x14ac:dyDescent="0.35">
      <c r="A33" s="11"/>
      <c r="C33" s="1"/>
      <c r="D33" s="1"/>
      <c r="E33" s="1"/>
      <c r="F33" s="18"/>
      <c r="G33" s="4"/>
      <c r="H33" s="25"/>
      <c r="I33" s="1"/>
      <c r="J33" s="1"/>
      <c r="K33" s="1"/>
      <c r="L33" s="8"/>
      <c r="M33" s="1"/>
      <c r="N33" s="1"/>
      <c r="O33" s="1"/>
      <c r="P33" s="8"/>
      <c r="Q33" s="8"/>
      <c r="R33" s="1"/>
      <c r="S33" s="27"/>
      <c r="W33" s="37"/>
    </row>
    <row r="34" spans="1:23" s="12" customFormat="1" x14ac:dyDescent="0.35">
      <c r="A34" s="11"/>
      <c r="F34" s="19"/>
      <c r="H34" s="22"/>
      <c r="R34" s="11"/>
      <c r="S34" s="27"/>
      <c r="W34" s="37"/>
    </row>
    <row r="35" spans="1:23" s="12" customFormat="1" x14ac:dyDescent="0.35">
      <c r="A35" s="16"/>
      <c r="S35" s="28"/>
      <c r="W35" s="37"/>
    </row>
    <row r="36" spans="1:23" s="12" customFormat="1" ht="21" customHeight="1" x14ac:dyDescent="0.35">
      <c r="A36" s="11"/>
      <c r="W36" s="37"/>
    </row>
    <row r="37" spans="1:23" s="12" customFormat="1" x14ac:dyDescent="0.35">
      <c r="A37" s="11"/>
      <c r="W37" s="37"/>
    </row>
    <row r="38" spans="1:23" s="12" customFormat="1" x14ac:dyDescent="0.35">
      <c r="A38" s="11"/>
      <c r="W38" s="37"/>
    </row>
    <row r="39" spans="1:23" s="12" customFormat="1" x14ac:dyDescent="0.35">
      <c r="A39" s="11"/>
      <c r="F39" s="19"/>
      <c r="H39" s="22"/>
      <c r="R39" s="11"/>
      <c r="S39" s="11"/>
      <c r="W39" s="37"/>
    </row>
    <row r="40" spans="1:23" s="12" customFormat="1" x14ac:dyDescent="0.35">
      <c r="A40" s="11"/>
      <c r="F40" s="19"/>
      <c r="H40" s="22"/>
      <c r="R40" s="11"/>
      <c r="S40" s="11"/>
      <c r="W40" s="37"/>
    </row>
    <row r="41" spans="1:23" s="12" customFormat="1" x14ac:dyDescent="0.35">
      <c r="A41" s="11"/>
      <c r="F41" s="19"/>
      <c r="H41" s="22"/>
      <c r="R41" s="11"/>
      <c r="S41" s="11"/>
      <c r="W41" s="37"/>
    </row>
    <row r="42" spans="1:23" s="12" customFormat="1" x14ac:dyDescent="0.35">
      <c r="A42" s="16"/>
      <c r="B42" s="17"/>
      <c r="C42" s="17"/>
      <c r="D42" s="17"/>
      <c r="E42" s="17"/>
      <c r="F42" s="21"/>
      <c r="G42" s="17"/>
      <c r="H42" s="24"/>
      <c r="I42" s="17"/>
      <c r="J42" s="17"/>
      <c r="K42" s="17"/>
      <c r="L42" s="17"/>
      <c r="M42" s="17"/>
      <c r="N42" s="17"/>
      <c r="O42" s="17"/>
      <c r="P42" s="17"/>
      <c r="R42" s="11"/>
      <c r="S42" s="16"/>
      <c r="W42" s="37"/>
    </row>
    <row r="43" spans="1:23" s="12" customFormat="1" x14ac:dyDescent="0.35">
      <c r="A43" s="11"/>
      <c r="F43" s="19"/>
      <c r="H43" s="22"/>
      <c r="R43" s="11"/>
      <c r="S43" s="11"/>
      <c r="W43" s="37"/>
    </row>
    <row r="44" spans="1:23" s="12" customFormat="1" x14ac:dyDescent="0.35">
      <c r="A44" s="11"/>
      <c r="F44" s="19"/>
      <c r="H44" s="22"/>
      <c r="R44" s="11"/>
      <c r="S44" s="11"/>
      <c r="W44" s="37"/>
    </row>
    <row r="45" spans="1:23" s="12" customFormat="1" x14ac:dyDescent="0.35">
      <c r="A45" s="11"/>
      <c r="F45" s="19"/>
      <c r="H45" s="22"/>
      <c r="R45" s="11"/>
      <c r="S45" s="11"/>
      <c r="W45" s="37"/>
    </row>
    <row r="46" spans="1:23" s="12" customFormat="1" x14ac:dyDescent="0.35">
      <c r="A46" s="11"/>
      <c r="F46" s="19"/>
      <c r="H46" s="22"/>
      <c r="R46" s="11"/>
      <c r="S46" s="11"/>
      <c r="W46" s="37"/>
    </row>
    <row r="47" spans="1:23" s="12" customFormat="1" x14ac:dyDescent="0.35">
      <c r="A47" s="11"/>
      <c r="F47" s="19"/>
      <c r="H47" s="22"/>
      <c r="R47" s="11"/>
      <c r="S47" s="11"/>
      <c r="W47" s="37"/>
    </row>
    <row r="48" spans="1:23" s="12" customFormat="1" x14ac:dyDescent="0.35">
      <c r="A48" s="11"/>
      <c r="F48" s="19"/>
      <c r="H48" s="22"/>
      <c r="R48" s="11"/>
      <c r="S48" s="11"/>
      <c r="W48" s="37"/>
    </row>
    <row r="49" spans="1:23" s="12" customFormat="1" x14ac:dyDescent="0.35">
      <c r="A49" s="16"/>
      <c r="B49" s="17"/>
      <c r="C49" s="17"/>
      <c r="D49" s="17"/>
      <c r="E49" s="17"/>
      <c r="F49" s="21"/>
      <c r="G49" s="17"/>
      <c r="H49" s="24"/>
      <c r="I49" s="17"/>
      <c r="J49" s="17"/>
      <c r="K49" s="17"/>
      <c r="L49" s="17"/>
      <c r="M49" s="17"/>
      <c r="N49" s="17"/>
      <c r="O49" s="17"/>
      <c r="P49" s="17"/>
      <c r="R49" s="11"/>
      <c r="S49" s="16"/>
      <c r="W49" s="37"/>
    </row>
    <row r="50" spans="1:23" s="12" customFormat="1" x14ac:dyDescent="0.35">
      <c r="A50" s="11"/>
      <c r="F50" s="19"/>
      <c r="H50" s="22"/>
      <c r="R50" s="11"/>
      <c r="S50" s="11"/>
      <c r="W50" s="37"/>
    </row>
    <row r="51" spans="1:23" s="12" customFormat="1" x14ac:dyDescent="0.35">
      <c r="A51" s="11"/>
      <c r="F51" s="19"/>
      <c r="H51" s="22"/>
      <c r="R51" s="11"/>
      <c r="S51" s="11"/>
      <c r="W51" s="37"/>
    </row>
    <row r="52" spans="1:23" s="12" customFormat="1" x14ac:dyDescent="0.35">
      <c r="A52" s="11"/>
      <c r="F52" s="19"/>
      <c r="H52" s="22"/>
      <c r="R52" s="11"/>
      <c r="S52" s="11"/>
      <c r="W52" s="37"/>
    </row>
    <row r="53" spans="1:23" s="12" customFormat="1" x14ac:dyDescent="0.35">
      <c r="A53" s="11"/>
      <c r="F53" s="19"/>
      <c r="H53" s="22"/>
      <c r="R53" s="11"/>
      <c r="S53" s="11"/>
      <c r="W53" s="37"/>
    </row>
    <row r="54" spans="1:23" s="12" customFormat="1" x14ac:dyDescent="0.35">
      <c r="A54" s="11"/>
      <c r="F54" s="19"/>
      <c r="H54" s="22"/>
      <c r="R54" s="11"/>
      <c r="S54" s="11"/>
      <c r="W54" s="37"/>
    </row>
    <row r="55" spans="1:23" s="12" customFormat="1" x14ac:dyDescent="0.35">
      <c r="A55" s="11"/>
      <c r="F55" s="19"/>
      <c r="H55" s="22"/>
      <c r="R55" s="11"/>
      <c r="S55" s="11"/>
      <c r="W55" s="37"/>
    </row>
    <row r="56" spans="1:23" s="12" customFormat="1" x14ac:dyDescent="0.35">
      <c r="A56" s="16"/>
      <c r="B56" s="17"/>
      <c r="C56" s="17"/>
      <c r="D56" s="17"/>
      <c r="E56" s="17"/>
      <c r="F56" s="21"/>
      <c r="G56" s="17"/>
      <c r="H56" s="24"/>
      <c r="I56" s="17"/>
      <c r="J56" s="17"/>
      <c r="K56" s="17"/>
      <c r="L56" s="17"/>
      <c r="M56" s="17"/>
      <c r="N56" s="17"/>
      <c r="O56" s="17"/>
      <c r="P56" s="17"/>
      <c r="R56" s="11"/>
      <c r="S56" s="16"/>
      <c r="W56" s="37"/>
    </row>
    <row r="57" spans="1:23" s="12" customFormat="1" x14ac:dyDescent="0.35">
      <c r="A57" s="11"/>
      <c r="F57" s="19"/>
      <c r="H57" s="22"/>
      <c r="R57" s="11"/>
      <c r="S57" s="11"/>
      <c r="W57" s="37"/>
    </row>
    <row r="58" spans="1:23" s="12" customFormat="1" x14ac:dyDescent="0.35">
      <c r="A58" s="11"/>
      <c r="F58" s="19"/>
      <c r="H58" s="22"/>
      <c r="R58" s="11"/>
      <c r="S58" s="11"/>
      <c r="W58" s="37"/>
    </row>
    <row r="59" spans="1:23" s="12" customFormat="1" x14ac:dyDescent="0.35">
      <c r="A59" s="11"/>
      <c r="F59" s="19"/>
      <c r="H59" s="22"/>
      <c r="R59" s="11"/>
      <c r="S59" s="11"/>
      <c r="W59" s="37"/>
    </row>
    <row r="60" spans="1:23" s="12" customFormat="1" x14ac:dyDescent="0.35">
      <c r="A60" s="11"/>
      <c r="F60" s="19"/>
      <c r="H60" s="22"/>
      <c r="R60" s="11"/>
      <c r="S60" s="11"/>
      <c r="W60" s="37"/>
    </row>
    <row r="61" spans="1:23" s="12" customFormat="1" x14ac:dyDescent="0.35">
      <c r="A61" s="11"/>
      <c r="F61" s="19"/>
      <c r="H61" s="22"/>
      <c r="R61" s="11"/>
      <c r="S61" s="11"/>
      <c r="W61" s="37"/>
    </row>
    <row r="62" spans="1:23" s="12" customFormat="1" x14ac:dyDescent="0.35">
      <c r="A62" s="11"/>
      <c r="F62" s="19"/>
      <c r="H62" s="22"/>
      <c r="R62" s="11"/>
      <c r="S62" s="11"/>
      <c r="W62" s="37"/>
    </row>
    <row r="63" spans="1:23" s="12" customFormat="1" x14ac:dyDescent="0.35">
      <c r="A63" s="16"/>
      <c r="B63" s="17"/>
      <c r="C63" s="17"/>
      <c r="D63" s="17"/>
      <c r="E63" s="17"/>
      <c r="F63" s="21"/>
      <c r="G63" s="17"/>
      <c r="H63" s="24"/>
      <c r="I63" s="17"/>
      <c r="J63" s="17"/>
      <c r="K63" s="17"/>
      <c r="L63" s="17"/>
      <c r="M63" s="17"/>
      <c r="N63" s="17"/>
      <c r="O63" s="17"/>
      <c r="P63" s="17"/>
      <c r="R63" s="11"/>
      <c r="S63" s="16"/>
      <c r="W63" s="37"/>
    </row>
    <row r="64" spans="1:23" s="12" customFormat="1" x14ac:dyDescent="0.35">
      <c r="A64" s="11"/>
      <c r="F64" s="19"/>
      <c r="H64" s="22"/>
      <c r="R64" s="11"/>
      <c r="S64" s="11"/>
      <c r="W64" s="37"/>
    </row>
    <row r="65" spans="1:23" s="12" customFormat="1" x14ac:dyDescent="0.35">
      <c r="A65" s="11"/>
      <c r="F65" s="19"/>
      <c r="H65" s="22"/>
      <c r="R65" s="11"/>
      <c r="S65" s="11"/>
      <c r="W65" s="37"/>
    </row>
    <row r="66" spans="1:23" s="12" customFormat="1" x14ac:dyDescent="0.35">
      <c r="A66" s="11"/>
      <c r="F66" s="19"/>
      <c r="H66" s="22"/>
      <c r="R66" s="11"/>
      <c r="S66" s="11"/>
      <c r="W66" s="37"/>
    </row>
    <row r="67" spans="1:23" s="12" customFormat="1" x14ac:dyDescent="0.35">
      <c r="A67" s="11"/>
      <c r="F67" s="19"/>
      <c r="H67" s="22"/>
      <c r="R67" s="11"/>
      <c r="S67" s="11"/>
      <c r="W67" s="37"/>
    </row>
    <row r="68" spans="1:23" s="12" customFormat="1" x14ac:dyDescent="0.35">
      <c r="A68" s="11"/>
      <c r="F68" s="19"/>
      <c r="H68" s="22"/>
      <c r="R68" s="11"/>
      <c r="S68" s="11"/>
      <c r="W68" s="37"/>
    </row>
    <row r="69" spans="1:23" s="12" customFormat="1" x14ac:dyDescent="0.35">
      <c r="A69" s="11"/>
      <c r="F69" s="19"/>
      <c r="H69" s="22"/>
      <c r="R69" s="11"/>
      <c r="S69" s="11"/>
      <c r="W69" s="37"/>
    </row>
    <row r="70" spans="1:23" s="12" customFormat="1" x14ac:dyDescent="0.35">
      <c r="A70" s="16"/>
      <c r="B70" s="17"/>
      <c r="C70" s="17"/>
      <c r="D70" s="17"/>
      <c r="E70" s="17"/>
      <c r="F70" s="21"/>
      <c r="G70" s="17"/>
      <c r="H70" s="24"/>
      <c r="I70" s="17"/>
      <c r="J70" s="17"/>
      <c r="K70" s="17"/>
      <c r="L70" s="17"/>
      <c r="M70" s="17"/>
      <c r="N70" s="17"/>
      <c r="O70" s="17"/>
      <c r="P70" s="17"/>
      <c r="R70" s="11"/>
      <c r="S70" s="16"/>
      <c r="W70" s="37"/>
    </row>
    <row r="71" spans="1:23" s="12" customFormat="1" x14ac:dyDescent="0.35">
      <c r="A71" s="11"/>
      <c r="F71" s="19"/>
      <c r="H71" s="22"/>
      <c r="R71" s="11"/>
      <c r="S71" s="11"/>
      <c r="W71" s="37"/>
    </row>
    <row r="72" spans="1:23" s="12" customFormat="1" x14ac:dyDescent="0.35">
      <c r="A72" s="11"/>
      <c r="F72" s="19"/>
      <c r="H72" s="22"/>
      <c r="R72" s="11"/>
      <c r="S72" s="11"/>
      <c r="W72" s="37"/>
    </row>
    <row r="73" spans="1:23" s="12" customFormat="1" x14ac:dyDescent="0.35">
      <c r="A73" s="11"/>
      <c r="F73" s="19"/>
      <c r="H73" s="22"/>
      <c r="R73" s="11"/>
      <c r="S73" s="11"/>
      <c r="W73" s="37"/>
    </row>
    <row r="74" spans="1:23" s="12" customFormat="1" x14ac:dyDescent="0.35">
      <c r="A74" s="11"/>
      <c r="F74" s="19"/>
      <c r="H74" s="22"/>
      <c r="R74" s="11"/>
      <c r="S74" s="11"/>
      <c r="W74" s="37"/>
    </row>
    <row r="75" spans="1:23" s="12" customFormat="1" x14ac:dyDescent="0.35">
      <c r="A75" s="11"/>
      <c r="F75" s="19"/>
      <c r="H75" s="22"/>
      <c r="R75" s="11"/>
      <c r="S75" s="11"/>
      <c r="W75" s="37"/>
    </row>
    <row r="76" spans="1:23" s="12" customFormat="1" x14ac:dyDescent="0.35">
      <c r="A76" s="11"/>
      <c r="F76" s="19"/>
      <c r="H76" s="22"/>
      <c r="R76" s="11"/>
      <c r="S76" s="11"/>
      <c r="W76" s="37"/>
    </row>
    <row r="77" spans="1:23" s="12" customFormat="1" x14ac:dyDescent="0.35">
      <c r="A77" s="16"/>
      <c r="B77" s="17"/>
      <c r="C77" s="17"/>
      <c r="D77" s="17"/>
      <c r="E77" s="17"/>
      <c r="F77" s="21"/>
      <c r="G77" s="17"/>
      <c r="H77" s="24"/>
      <c r="I77" s="17"/>
      <c r="J77" s="17"/>
      <c r="K77" s="17"/>
      <c r="L77" s="17"/>
      <c r="M77" s="17"/>
      <c r="N77" s="17"/>
      <c r="O77" s="17"/>
      <c r="P77" s="17"/>
      <c r="R77" s="11"/>
      <c r="S77" s="16"/>
      <c r="W77" s="37"/>
    </row>
    <row r="78" spans="1:23" s="12" customFormat="1" x14ac:dyDescent="0.35">
      <c r="A78" s="11"/>
      <c r="F78" s="19"/>
      <c r="H78" s="22"/>
      <c r="R78" s="11"/>
      <c r="S78" s="11"/>
      <c r="W78" s="37"/>
    </row>
    <row r="79" spans="1:23" s="12" customFormat="1" x14ac:dyDescent="0.35">
      <c r="A79" s="11"/>
      <c r="F79" s="19"/>
      <c r="H79" s="22"/>
      <c r="R79" s="11"/>
      <c r="S79" s="11"/>
      <c r="W79" s="37"/>
    </row>
    <row r="80" spans="1:23" s="12" customFormat="1" x14ac:dyDescent="0.35">
      <c r="A80" s="11"/>
      <c r="F80" s="19"/>
      <c r="H80" s="22"/>
      <c r="R80" s="11"/>
      <c r="S80" s="11"/>
      <c r="W80" s="37"/>
    </row>
    <row r="81" spans="1:23" s="12" customFormat="1" x14ac:dyDescent="0.35">
      <c r="A81" s="11"/>
      <c r="F81" s="19"/>
      <c r="H81" s="22"/>
      <c r="R81" s="11"/>
      <c r="S81" s="11"/>
      <c r="W81" s="37"/>
    </row>
    <row r="82" spans="1:23" s="12" customFormat="1" x14ac:dyDescent="0.35">
      <c r="A82" s="11"/>
      <c r="F82" s="19"/>
      <c r="H82" s="22"/>
      <c r="R82" s="11"/>
      <c r="S82" s="11"/>
      <c r="W82" s="37"/>
    </row>
    <row r="83" spans="1:23" s="12" customFormat="1" x14ac:dyDescent="0.35">
      <c r="A83" s="11"/>
      <c r="F83" s="19"/>
      <c r="H83" s="22"/>
      <c r="R83" s="11"/>
      <c r="S83" s="11"/>
      <c r="W83" s="37"/>
    </row>
    <row r="84" spans="1:23" s="12" customFormat="1" x14ac:dyDescent="0.35">
      <c r="A84" s="16"/>
      <c r="B84" s="17"/>
      <c r="C84" s="17"/>
      <c r="D84" s="17"/>
      <c r="E84" s="17"/>
      <c r="F84" s="21"/>
      <c r="G84" s="17"/>
      <c r="H84" s="24"/>
      <c r="I84" s="17"/>
      <c r="J84" s="17"/>
      <c r="K84" s="17"/>
      <c r="L84" s="17"/>
      <c r="M84" s="17"/>
      <c r="N84" s="17"/>
      <c r="O84" s="17"/>
      <c r="P84" s="17"/>
      <c r="R84" s="11"/>
      <c r="S84" s="16"/>
      <c r="W84" s="37"/>
    </row>
    <row r="85" spans="1:23" s="12" customFormat="1" x14ac:dyDescent="0.35">
      <c r="A85" s="11"/>
      <c r="F85" s="19"/>
      <c r="H85" s="22"/>
      <c r="R85" s="11"/>
      <c r="S85" s="11"/>
      <c r="W85" s="37"/>
    </row>
    <row r="86" spans="1:23" s="12" customFormat="1" x14ac:dyDescent="0.35">
      <c r="A86" s="11"/>
      <c r="F86" s="19"/>
      <c r="H86" s="22"/>
      <c r="R86" s="11"/>
      <c r="S86" s="11"/>
      <c r="W86" s="37"/>
    </row>
    <row r="87" spans="1:23" s="12" customFormat="1" x14ac:dyDescent="0.35">
      <c r="A87" s="11"/>
      <c r="F87" s="19"/>
      <c r="H87" s="22"/>
      <c r="R87" s="11"/>
      <c r="S87" s="11"/>
      <c r="W87" s="37"/>
    </row>
    <row r="88" spans="1:23" s="12" customFormat="1" x14ac:dyDescent="0.35">
      <c r="A88" s="11"/>
      <c r="F88" s="19"/>
      <c r="H88" s="22"/>
      <c r="R88" s="11"/>
      <c r="S88" s="11"/>
      <c r="W88" s="37"/>
    </row>
    <row r="89" spans="1:23" s="12" customFormat="1" x14ac:dyDescent="0.35">
      <c r="A89" s="11"/>
      <c r="F89" s="19"/>
      <c r="H89" s="22"/>
      <c r="R89" s="11"/>
      <c r="S89" s="11"/>
      <c r="W89" s="37"/>
    </row>
    <row r="90" spans="1:23" s="12" customFormat="1" x14ac:dyDescent="0.35">
      <c r="A90" s="11"/>
      <c r="F90" s="19"/>
      <c r="H90" s="22"/>
      <c r="R90" s="11"/>
      <c r="S90" s="11"/>
      <c r="W90" s="37"/>
    </row>
    <row r="92" spans="1:23" x14ac:dyDescent="0.35">
      <c r="A92"/>
      <c r="R92"/>
      <c r="S92"/>
    </row>
    <row r="93" spans="1:23" x14ac:dyDescent="0.35">
      <c r="A93"/>
      <c r="R93"/>
      <c r="S93"/>
    </row>
    <row r="94" spans="1:23" x14ac:dyDescent="0.35">
      <c r="A94"/>
      <c r="R94"/>
      <c r="S94"/>
    </row>
    <row r="95" spans="1:23" x14ac:dyDescent="0.35">
      <c r="A95"/>
      <c r="R95"/>
      <c r="S95"/>
    </row>
    <row r="96" spans="1:23" x14ac:dyDescent="0.35">
      <c r="A96"/>
      <c r="R96"/>
      <c r="S96"/>
    </row>
    <row r="97" spans="1:19" x14ac:dyDescent="0.35">
      <c r="A97"/>
      <c r="R97"/>
      <c r="S97"/>
    </row>
    <row r="98" spans="1:19" x14ac:dyDescent="0.35">
      <c r="A98"/>
      <c r="R98"/>
      <c r="S98"/>
    </row>
    <row r="99" spans="1:19" x14ac:dyDescent="0.35">
      <c r="A99"/>
      <c r="R99"/>
      <c r="S99"/>
    </row>
    <row r="100" spans="1:19" x14ac:dyDescent="0.35">
      <c r="A100"/>
      <c r="R100"/>
      <c r="S100"/>
    </row>
    <row r="101" spans="1:19" x14ac:dyDescent="0.35">
      <c r="A101"/>
      <c r="R101"/>
      <c r="S101"/>
    </row>
    <row r="102" spans="1:19" x14ac:dyDescent="0.35">
      <c r="A102"/>
      <c r="R102"/>
      <c r="S102"/>
    </row>
    <row r="103" spans="1:19" x14ac:dyDescent="0.35">
      <c r="A103"/>
      <c r="R103"/>
      <c r="S103"/>
    </row>
  </sheetData>
  <pageMargins left="0.31496062992125984" right="0.51181102362204722" top="0.78740157480314965" bottom="0.78740157480314965" header="0.31496062992125984" footer="0.31496062992125984"/>
  <pageSetup paperSize="9" scale="46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93"/>
  <sheetViews>
    <sheetView workbookViewId="0">
      <selection activeCell="F6" sqref="F6"/>
    </sheetView>
  </sheetViews>
  <sheetFormatPr baseColWidth="10" defaultRowHeight="20.25" x14ac:dyDescent="0.3"/>
  <cols>
    <col min="1" max="1" width="8.7109375" style="34" customWidth="1"/>
    <col min="2" max="2" width="31.7109375" customWidth="1"/>
    <col min="3" max="3" width="23.42578125" customWidth="1"/>
    <col min="4" max="4" width="15.42578125" customWidth="1"/>
    <col min="5" max="5" width="23.140625" bestFit="1" customWidth="1"/>
    <col min="6" max="6" width="7.42578125" style="18" customWidth="1"/>
    <col min="7" max="7" width="7.7109375" customWidth="1"/>
    <col min="8" max="8" width="3.7109375" style="25" customWidth="1"/>
    <col min="9" max="9" width="6" customWidth="1"/>
    <col min="10" max="11" width="6" bestFit="1" customWidth="1"/>
    <col min="12" max="12" width="6.140625" customWidth="1"/>
    <col min="13" max="14" width="6" bestFit="1" customWidth="1"/>
    <col min="15" max="15" width="7.140625" bestFit="1" customWidth="1"/>
    <col min="16" max="16" width="8.7109375" customWidth="1"/>
    <col min="17" max="17" width="13" style="10" bestFit="1" customWidth="1"/>
    <col min="18" max="18" width="4.42578125" bestFit="1" customWidth="1"/>
    <col min="19" max="19" width="5.7109375" style="48" customWidth="1"/>
    <col min="267" max="267" width="8.7109375" customWidth="1"/>
    <col min="268" max="268" width="30.7109375" customWidth="1"/>
    <col min="269" max="269" width="28.7109375" customWidth="1"/>
    <col min="270" max="270" width="12.7109375" customWidth="1"/>
    <col min="271" max="271" width="11.7109375" customWidth="1"/>
    <col min="272" max="272" width="15.7109375" bestFit="1" customWidth="1"/>
    <col min="273" max="273" width="10.7109375" customWidth="1"/>
    <col min="523" max="523" width="8.7109375" customWidth="1"/>
    <col min="524" max="524" width="30.7109375" customWidth="1"/>
    <col min="525" max="525" width="28.7109375" customWidth="1"/>
    <col min="526" max="526" width="12.7109375" customWidth="1"/>
    <col min="527" max="527" width="11.7109375" customWidth="1"/>
    <col min="528" max="528" width="15.7109375" bestFit="1" customWidth="1"/>
    <col min="529" max="529" width="10.7109375" customWidth="1"/>
    <col min="779" max="779" width="8.7109375" customWidth="1"/>
    <col min="780" max="780" width="30.7109375" customWidth="1"/>
    <col min="781" max="781" width="28.7109375" customWidth="1"/>
    <col min="782" max="782" width="12.7109375" customWidth="1"/>
    <col min="783" max="783" width="11.7109375" customWidth="1"/>
    <col min="784" max="784" width="15.7109375" bestFit="1" customWidth="1"/>
    <col min="785" max="785" width="10.7109375" customWidth="1"/>
    <col min="1035" max="1035" width="8.7109375" customWidth="1"/>
    <col min="1036" max="1036" width="30.7109375" customWidth="1"/>
    <col min="1037" max="1037" width="28.7109375" customWidth="1"/>
    <col min="1038" max="1038" width="12.7109375" customWidth="1"/>
    <col min="1039" max="1039" width="11.7109375" customWidth="1"/>
    <col min="1040" max="1040" width="15.7109375" bestFit="1" customWidth="1"/>
    <col min="1041" max="1041" width="10.7109375" customWidth="1"/>
    <col min="1291" max="1291" width="8.7109375" customWidth="1"/>
    <col min="1292" max="1292" width="30.7109375" customWidth="1"/>
    <col min="1293" max="1293" width="28.7109375" customWidth="1"/>
    <col min="1294" max="1294" width="12.7109375" customWidth="1"/>
    <col min="1295" max="1295" width="11.7109375" customWidth="1"/>
    <col min="1296" max="1296" width="15.7109375" bestFit="1" customWidth="1"/>
    <col min="1297" max="1297" width="10.7109375" customWidth="1"/>
    <col min="1547" max="1547" width="8.7109375" customWidth="1"/>
    <col min="1548" max="1548" width="30.7109375" customWidth="1"/>
    <col min="1549" max="1549" width="28.7109375" customWidth="1"/>
    <col min="1550" max="1550" width="12.7109375" customWidth="1"/>
    <col min="1551" max="1551" width="11.7109375" customWidth="1"/>
    <col min="1552" max="1552" width="15.7109375" bestFit="1" customWidth="1"/>
    <col min="1553" max="1553" width="10.7109375" customWidth="1"/>
    <col min="1803" max="1803" width="8.7109375" customWidth="1"/>
    <col min="1804" max="1804" width="30.7109375" customWidth="1"/>
    <col min="1805" max="1805" width="28.7109375" customWidth="1"/>
    <col min="1806" max="1806" width="12.7109375" customWidth="1"/>
    <col min="1807" max="1807" width="11.7109375" customWidth="1"/>
    <col min="1808" max="1808" width="15.7109375" bestFit="1" customWidth="1"/>
    <col min="1809" max="1809" width="10.7109375" customWidth="1"/>
    <col min="2059" max="2059" width="8.7109375" customWidth="1"/>
    <col min="2060" max="2060" width="30.7109375" customWidth="1"/>
    <col min="2061" max="2061" width="28.7109375" customWidth="1"/>
    <col min="2062" max="2062" width="12.7109375" customWidth="1"/>
    <col min="2063" max="2063" width="11.7109375" customWidth="1"/>
    <col min="2064" max="2064" width="15.7109375" bestFit="1" customWidth="1"/>
    <col min="2065" max="2065" width="10.7109375" customWidth="1"/>
    <col min="2315" max="2315" width="8.7109375" customWidth="1"/>
    <col min="2316" max="2316" width="30.7109375" customWidth="1"/>
    <col min="2317" max="2317" width="28.7109375" customWidth="1"/>
    <col min="2318" max="2318" width="12.7109375" customWidth="1"/>
    <col min="2319" max="2319" width="11.7109375" customWidth="1"/>
    <col min="2320" max="2320" width="15.7109375" bestFit="1" customWidth="1"/>
    <col min="2321" max="2321" width="10.7109375" customWidth="1"/>
    <col min="2571" max="2571" width="8.7109375" customWidth="1"/>
    <col min="2572" max="2572" width="30.7109375" customWidth="1"/>
    <col min="2573" max="2573" width="28.7109375" customWidth="1"/>
    <col min="2574" max="2574" width="12.7109375" customWidth="1"/>
    <col min="2575" max="2575" width="11.7109375" customWidth="1"/>
    <col min="2576" max="2576" width="15.7109375" bestFit="1" customWidth="1"/>
    <col min="2577" max="2577" width="10.7109375" customWidth="1"/>
    <col min="2827" max="2827" width="8.7109375" customWidth="1"/>
    <col min="2828" max="2828" width="30.7109375" customWidth="1"/>
    <col min="2829" max="2829" width="28.7109375" customWidth="1"/>
    <col min="2830" max="2830" width="12.7109375" customWidth="1"/>
    <col min="2831" max="2831" width="11.7109375" customWidth="1"/>
    <col min="2832" max="2832" width="15.7109375" bestFit="1" customWidth="1"/>
    <col min="2833" max="2833" width="10.7109375" customWidth="1"/>
    <col min="3083" max="3083" width="8.7109375" customWidth="1"/>
    <col min="3084" max="3084" width="30.7109375" customWidth="1"/>
    <col min="3085" max="3085" width="28.7109375" customWidth="1"/>
    <col min="3086" max="3086" width="12.7109375" customWidth="1"/>
    <col min="3087" max="3087" width="11.7109375" customWidth="1"/>
    <col min="3088" max="3088" width="15.7109375" bestFit="1" customWidth="1"/>
    <col min="3089" max="3089" width="10.7109375" customWidth="1"/>
    <col min="3339" max="3339" width="8.7109375" customWidth="1"/>
    <col min="3340" max="3340" width="30.7109375" customWidth="1"/>
    <col min="3341" max="3341" width="28.7109375" customWidth="1"/>
    <col min="3342" max="3342" width="12.7109375" customWidth="1"/>
    <col min="3343" max="3343" width="11.7109375" customWidth="1"/>
    <col min="3344" max="3344" width="15.7109375" bestFit="1" customWidth="1"/>
    <col min="3345" max="3345" width="10.7109375" customWidth="1"/>
    <col min="3595" max="3595" width="8.7109375" customWidth="1"/>
    <col min="3596" max="3596" width="30.7109375" customWidth="1"/>
    <col min="3597" max="3597" width="28.7109375" customWidth="1"/>
    <col min="3598" max="3598" width="12.7109375" customWidth="1"/>
    <col min="3599" max="3599" width="11.7109375" customWidth="1"/>
    <col min="3600" max="3600" width="15.7109375" bestFit="1" customWidth="1"/>
    <col min="3601" max="3601" width="10.7109375" customWidth="1"/>
    <col min="3851" max="3851" width="8.7109375" customWidth="1"/>
    <col min="3852" max="3852" width="30.7109375" customWidth="1"/>
    <col min="3853" max="3853" width="28.7109375" customWidth="1"/>
    <col min="3854" max="3854" width="12.7109375" customWidth="1"/>
    <col min="3855" max="3855" width="11.7109375" customWidth="1"/>
    <col min="3856" max="3856" width="15.7109375" bestFit="1" customWidth="1"/>
    <col min="3857" max="3857" width="10.7109375" customWidth="1"/>
    <col min="4107" max="4107" width="8.7109375" customWidth="1"/>
    <col min="4108" max="4108" width="30.7109375" customWidth="1"/>
    <col min="4109" max="4109" width="28.7109375" customWidth="1"/>
    <col min="4110" max="4110" width="12.7109375" customWidth="1"/>
    <col min="4111" max="4111" width="11.7109375" customWidth="1"/>
    <col min="4112" max="4112" width="15.7109375" bestFit="1" customWidth="1"/>
    <col min="4113" max="4113" width="10.7109375" customWidth="1"/>
    <col min="4363" max="4363" width="8.7109375" customWidth="1"/>
    <col min="4364" max="4364" width="30.7109375" customWidth="1"/>
    <col min="4365" max="4365" width="28.7109375" customWidth="1"/>
    <col min="4366" max="4366" width="12.7109375" customWidth="1"/>
    <col min="4367" max="4367" width="11.7109375" customWidth="1"/>
    <col min="4368" max="4368" width="15.7109375" bestFit="1" customWidth="1"/>
    <col min="4369" max="4369" width="10.7109375" customWidth="1"/>
    <col min="4619" max="4619" width="8.7109375" customWidth="1"/>
    <col min="4620" max="4620" width="30.7109375" customWidth="1"/>
    <col min="4621" max="4621" width="28.7109375" customWidth="1"/>
    <col min="4622" max="4622" width="12.7109375" customWidth="1"/>
    <col min="4623" max="4623" width="11.7109375" customWidth="1"/>
    <col min="4624" max="4624" width="15.7109375" bestFit="1" customWidth="1"/>
    <col min="4625" max="4625" width="10.7109375" customWidth="1"/>
    <col min="4875" max="4875" width="8.7109375" customWidth="1"/>
    <col min="4876" max="4876" width="30.7109375" customWidth="1"/>
    <col min="4877" max="4877" width="28.7109375" customWidth="1"/>
    <col min="4878" max="4878" width="12.7109375" customWidth="1"/>
    <col min="4879" max="4879" width="11.7109375" customWidth="1"/>
    <col min="4880" max="4880" width="15.7109375" bestFit="1" customWidth="1"/>
    <col min="4881" max="4881" width="10.7109375" customWidth="1"/>
    <col min="5131" max="5131" width="8.7109375" customWidth="1"/>
    <col min="5132" max="5132" width="30.7109375" customWidth="1"/>
    <col min="5133" max="5133" width="28.7109375" customWidth="1"/>
    <col min="5134" max="5134" width="12.7109375" customWidth="1"/>
    <col min="5135" max="5135" width="11.7109375" customWidth="1"/>
    <col min="5136" max="5136" width="15.7109375" bestFit="1" customWidth="1"/>
    <col min="5137" max="5137" width="10.7109375" customWidth="1"/>
    <col min="5387" max="5387" width="8.7109375" customWidth="1"/>
    <col min="5388" max="5388" width="30.7109375" customWidth="1"/>
    <col min="5389" max="5389" width="28.7109375" customWidth="1"/>
    <col min="5390" max="5390" width="12.7109375" customWidth="1"/>
    <col min="5391" max="5391" width="11.7109375" customWidth="1"/>
    <col min="5392" max="5392" width="15.7109375" bestFit="1" customWidth="1"/>
    <col min="5393" max="5393" width="10.7109375" customWidth="1"/>
    <col min="5643" max="5643" width="8.7109375" customWidth="1"/>
    <col min="5644" max="5644" width="30.7109375" customWidth="1"/>
    <col min="5645" max="5645" width="28.7109375" customWidth="1"/>
    <col min="5646" max="5646" width="12.7109375" customWidth="1"/>
    <col min="5647" max="5647" width="11.7109375" customWidth="1"/>
    <col min="5648" max="5648" width="15.7109375" bestFit="1" customWidth="1"/>
    <col min="5649" max="5649" width="10.7109375" customWidth="1"/>
    <col min="5899" max="5899" width="8.7109375" customWidth="1"/>
    <col min="5900" max="5900" width="30.7109375" customWidth="1"/>
    <col min="5901" max="5901" width="28.7109375" customWidth="1"/>
    <col min="5902" max="5902" width="12.7109375" customWidth="1"/>
    <col min="5903" max="5903" width="11.7109375" customWidth="1"/>
    <col min="5904" max="5904" width="15.7109375" bestFit="1" customWidth="1"/>
    <col min="5905" max="5905" width="10.7109375" customWidth="1"/>
    <col min="6155" max="6155" width="8.7109375" customWidth="1"/>
    <col min="6156" max="6156" width="30.7109375" customWidth="1"/>
    <col min="6157" max="6157" width="28.7109375" customWidth="1"/>
    <col min="6158" max="6158" width="12.7109375" customWidth="1"/>
    <col min="6159" max="6159" width="11.7109375" customWidth="1"/>
    <col min="6160" max="6160" width="15.7109375" bestFit="1" customWidth="1"/>
    <col min="6161" max="6161" width="10.7109375" customWidth="1"/>
    <col min="6411" max="6411" width="8.7109375" customWidth="1"/>
    <col min="6412" max="6412" width="30.7109375" customWidth="1"/>
    <col min="6413" max="6413" width="28.7109375" customWidth="1"/>
    <col min="6414" max="6414" width="12.7109375" customWidth="1"/>
    <col min="6415" max="6415" width="11.7109375" customWidth="1"/>
    <col min="6416" max="6416" width="15.7109375" bestFit="1" customWidth="1"/>
    <col min="6417" max="6417" width="10.7109375" customWidth="1"/>
    <col min="6667" max="6667" width="8.7109375" customWidth="1"/>
    <col min="6668" max="6668" width="30.7109375" customWidth="1"/>
    <col min="6669" max="6669" width="28.7109375" customWidth="1"/>
    <col min="6670" max="6670" width="12.7109375" customWidth="1"/>
    <col min="6671" max="6671" width="11.7109375" customWidth="1"/>
    <col min="6672" max="6672" width="15.7109375" bestFit="1" customWidth="1"/>
    <col min="6673" max="6673" width="10.7109375" customWidth="1"/>
    <col min="6923" max="6923" width="8.7109375" customWidth="1"/>
    <col min="6924" max="6924" width="30.7109375" customWidth="1"/>
    <col min="6925" max="6925" width="28.7109375" customWidth="1"/>
    <col min="6926" max="6926" width="12.7109375" customWidth="1"/>
    <col min="6927" max="6927" width="11.7109375" customWidth="1"/>
    <col min="6928" max="6928" width="15.7109375" bestFit="1" customWidth="1"/>
    <col min="6929" max="6929" width="10.7109375" customWidth="1"/>
    <col min="7179" max="7179" width="8.7109375" customWidth="1"/>
    <col min="7180" max="7180" width="30.7109375" customWidth="1"/>
    <col min="7181" max="7181" width="28.7109375" customWidth="1"/>
    <col min="7182" max="7182" width="12.7109375" customWidth="1"/>
    <col min="7183" max="7183" width="11.7109375" customWidth="1"/>
    <col min="7184" max="7184" width="15.7109375" bestFit="1" customWidth="1"/>
    <col min="7185" max="7185" width="10.7109375" customWidth="1"/>
    <col min="7435" max="7435" width="8.7109375" customWidth="1"/>
    <col min="7436" max="7436" width="30.7109375" customWidth="1"/>
    <col min="7437" max="7437" width="28.7109375" customWidth="1"/>
    <col min="7438" max="7438" width="12.7109375" customWidth="1"/>
    <col min="7439" max="7439" width="11.7109375" customWidth="1"/>
    <col min="7440" max="7440" width="15.7109375" bestFit="1" customWidth="1"/>
    <col min="7441" max="7441" width="10.7109375" customWidth="1"/>
    <col min="7691" max="7691" width="8.7109375" customWidth="1"/>
    <col min="7692" max="7692" width="30.7109375" customWidth="1"/>
    <col min="7693" max="7693" width="28.7109375" customWidth="1"/>
    <col min="7694" max="7694" width="12.7109375" customWidth="1"/>
    <col min="7695" max="7695" width="11.7109375" customWidth="1"/>
    <col min="7696" max="7696" width="15.7109375" bestFit="1" customWidth="1"/>
    <col min="7697" max="7697" width="10.7109375" customWidth="1"/>
    <col min="7947" max="7947" width="8.7109375" customWidth="1"/>
    <col min="7948" max="7948" width="30.7109375" customWidth="1"/>
    <col min="7949" max="7949" width="28.7109375" customWidth="1"/>
    <col min="7950" max="7950" width="12.7109375" customWidth="1"/>
    <col min="7951" max="7951" width="11.7109375" customWidth="1"/>
    <col min="7952" max="7952" width="15.7109375" bestFit="1" customWidth="1"/>
    <col min="7953" max="7953" width="10.7109375" customWidth="1"/>
    <col min="8203" max="8203" width="8.7109375" customWidth="1"/>
    <col min="8204" max="8204" width="30.7109375" customWidth="1"/>
    <col min="8205" max="8205" width="28.7109375" customWidth="1"/>
    <col min="8206" max="8206" width="12.7109375" customWidth="1"/>
    <col min="8207" max="8207" width="11.7109375" customWidth="1"/>
    <col min="8208" max="8208" width="15.7109375" bestFit="1" customWidth="1"/>
    <col min="8209" max="8209" width="10.7109375" customWidth="1"/>
    <col min="8459" max="8459" width="8.7109375" customWidth="1"/>
    <col min="8460" max="8460" width="30.7109375" customWidth="1"/>
    <col min="8461" max="8461" width="28.7109375" customWidth="1"/>
    <col min="8462" max="8462" width="12.7109375" customWidth="1"/>
    <col min="8463" max="8463" width="11.7109375" customWidth="1"/>
    <col min="8464" max="8464" width="15.7109375" bestFit="1" customWidth="1"/>
    <col min="8465" max="8465" width="10.7109375" customWidth="1"/>
    <col min="8715" max="8715" width="8.7109375" customWidth="1"/>
    <col min="8716" max="8716" width="30.7109375" customWidth="1"/>
    <col min="8717" max="8717" width="28.7109375" customWidth="1"/>
    <col min="8718" max="8718" width="12.7109375" customWidth="1"/>
    <col min="8719" max="8719" width="11.7109375" customWidth="1"/>
    <col min="8720" max="8720" width="15.7109375" bestFit="1" customWidth="1"/>
    <col min="8721" max="8721" width="10.7109375" customWidth="1"/>
    <col min="8971" max="8971" width="8.7109375" customWidth="1"/>
    <col min="8972" max="8972" width="30.7109375" customWidth="1"/>
    <col min="8973" max="8973" width="28.7109375" customWidth="1"/>
    <col min="8974" max="8974" width="12.7109375" customWidth="1"/>
    <col min="8975" max="8975" width="11.7109375" customWidth="1"/>
    <col min="8976" max="8976" width="15.7109375" bestFit="1" customWidth="1"/>
    <col min="8977" max="8977" width="10.7109375" customWidth="1"/>
    <col min="9227" max="9227" width="8.7109375" customWidth="1"/>
    <col min="9228" max="9228" width="30.7109375" customWidth="1"/>
    <col min="9229" max="9229" width="28.7109375" customWidth="1"/>
    <col min="9230" max="9230" width="12.7109375" customWidth="1"/>
    <col min="9231" max="9231" width="11.7109375" customWidth="1"/>
    <col min="9232" max="9232" width="15.7109375" bestFit="1" customWidth="1"/>
    <col min="9233" max="9233" width="10.7109375" customWidth="1"/>
    <col min="9483" max="9483" width="8.7109375" customWidth="1"/>
    <col min="9484" max="9484" width="30.7109375" customWidth="1"/>
    <col min="9485" max="9485" width="28.7109375" customWidth="1"/>
    <col min="9486" max="9486" width="12.7109375" customWidth="1"/>
    <col min="9487" max="9487" width="11.7109375" customWidth="1"/>
    <col min="9488" max="9488" width="15.7109375" bestFit="1" customWidth="1"/>
    <col min="9489" max="9489" width="10.7109375" customWidth="1"/>
    <col min="9739" max="9739" width="8.7109375" customWidth="1"/>
    <col min="9740" max="9740" width="30.7109375" customWidth="1"/>
    <col min="9741" max="9741" width="28.7109375" customWidth="1"/>
    <col min="9742" max="9742" width="12.7109375" customWidth="1"/>
    <col min="9743" max="9743" width="11.7109375" customWidth="1"/>
    <col min="9744" max="9744" width="15.7109375" bestFit="1" customWidth="1"/>
    <col min="9745" max="9745" width="10.7109375" customWidth="1"/>
    <col min="9995" max="9995" width="8.7109375" customWidth="1"/>
    <col min="9996" max="9996" width="30.7109375" customWidth="1"/>
    <col min="9997" max="9997" width="28.7109375" customWidth="1"/>
    <col min="9998" max="9998" width="12.7109375" customWidth="1"/>
    <col min="9999" max="9999" width="11.7109375" customWidth="1"/>
    <col min="10000" max="10000" width="15.7109375" bestFit="1" customWidth="1"/>
    <col min="10001" max="10001" width="10.7109375" customWidth="1"/>
    <col min="10251" max="10251" width="8.7109375" customWidth="1"/>
    <col min="10252" max="10252" width="30.7109375" customWidth="1"/>
    <col min="10253" max="10253" width="28.7109375" customWidth="1"/>
    <col min="10254" max="10254" width="12.7109375" customWidth="1"/>
    <col min="10255" max="10255" width="11.7109375" customWidth="1"/>
    <col min="10256" max="10256" width="15.7109375" bestFit="1" customWidth="1"/>
    <col min="10257" max="10257" width="10.7109375" customWidth="1"/>
    <col min="10507" max="10507" width="8.7109375" customWidth="1"/>
    <col min="10508" max="10508" width="30.7109375" customWidth="1"/>
    <col min="10509" max="10509" width="28.7109375" customWidth="1"/>
    <col min="10510" max="10510" width="12.7109375" customWidth="1"/>
    <col min="10511" max="10511" width="11.7109375" customWidth="1"/>
    <col min="10512" max="10512" width="15.7109375" bestFit="1" customWidth="1"/>
    <col min="10513" max="10513" width="10.7109375" customWidth="1"/>
    <col min="10763" max="10763" width="8.7109375" customWidth="1"/>
    <col min="10764" max="10764" width="30.7109375" customWidth="1"/>
    <col min="10765" max="10765" width="28.7109375" customWidth="1"/>
    <col min="10766" max="10766" width="12.7109375" customWidth="1"/>
    <col min="10767" max="10767" width="11.7109375" customWidth="1"/>
    <col min="10768" max="10768" width="15.7109375" bestFit="1" customWidth="1"/>
    <col min="10769" max="10769" width="10.7109375" customWidth="1"/>
    <col min="11019" max="11019" width="8.7109375" customWidth="1"/>
    <col min="11020" max="11020" width="30.7109375" customWidth="1"/>
    <col min="11021" max="11021" width="28.7109375" customWidth="1"/>
    <col min="11022" max="11022" width="12.7109375" customWidth="1"/>
    <col min="11023" max="11023" width="11.7109375" customWidth="1"/>
    <col min="11024" max="11024" width="15.7109375" bestFit="1" customWidth="1"/>
    <col min="11025" max="11025" width="10.7109375" customWidth="1"/>
    <col min="11275" max="11275" width="8.7109375" customWidth="1"/>
    <col min="11276" max="11276" width="30.7109375" customWidth="1"/>
    <col min="11277" max="11277" width="28.7109375" customWidth="1"/>
    <col min="11278" max="11278" width="12.7109375" customWidth="1"/>
    <col min="11279" max="11279" width="11.7109375" customWidth="1"/>
    <col min="11280" max="11280" width="15.7109375" bestFit="1" customWidth="1"/>
    <col min="11281" max="11281" width="10.7109375" customWidth="1"/>
    <col min="11531" max="11531" width="8.7109375" customWidth="1"/>
    <col min="11532" max="11532" width="30.7109375" customWidth="1"/>
    <col min="11533" max="11533" width="28.7109375" customWidth="1"/>
    <col min="11534" max="11534" width="12.7109375" customWidth="1"/>
    <col min="11535" max="11535" width="11.7109375" customWidth="1"/>
    <col min="11536" max="11536" width="15.7109375" bestFit="1" customWidth="1"/>
    <col min="11537" max="11537" width="10.7109375" customWidth="1"/>
    <col min="11787" max="11787" width="8.7109375" customWidth="1"/>
    <col min="11788" max="11788" width="30.7109375" customWidth="1"/>
    <col min="11789" max="11789" width="28.7109375" customWidth="1"/>
    <col min="11790" max="11790" width="12.7109375" customWidth="1"/>
    <col min="11791" max="11791" width="11.7109375" customWidth="1"/>
    <col min="11792" max="11792" width="15.7109375" bestFit="1" customWidth="1"/>
    <col min="11793" max="11793" width="10.7109375" customWidth="1"/>
    <col min="12043" max="12043" width="8.7109375" customWidth="1"/>
    <col min="12044" max="12044" width="30.7109375" customWidth="1"/>
    <col min="12045" max="12045" width="28.7109375" customWidth="1"/>
    <col min="12046" max="12046" width="12.7109375" customWidth="1"/>
    <col min="12047" max="12047" width="11.7109375" customWidth="1"/>
    <col min="12048" max="12048" width="15.7109375" bestFit="1" customWidth="1"/>
    <col min="12049" max="12049" width="10.7109375" customWidth="1"/>
    <col min="12299" max="12299" width="8.7109375" customWidth="1"/>
    <col min="12300" max="12300" width="30.7109375" customWidth="1"/>
    <col min="12301" max="12301" width="28.7109375" customWidth="1"/>
    <col min="12302" max="12302" width="12.7109375" customWidth="1"/>
    <col min="12303" max="12303" width="11.7109375" customWidth="1"/>
    <col min="12304" max="12304" width="15.7109375" bestFit="1" customWidth="1"/>
    <col min="12305" max="12305" width="10.7109375" customWidth="1"/>
    <col min="12555" max="12555" width="8.7109375" customWidth="1"/>
    <col min="12556" max="12556" width="30.7109375" customWidth="1"/>
    <col min="12557" max="12557" width="28.7109375" customWidth="1"/>
    <col min="12558" max="12558" width="12.7109375" customWidth="1"/>
    <col min="12559" max="12559" width="11.7109375" customWidth="1"/>
    <col min="12560" max="12560" width="15.7109375" bestFit="1" customWidth="1"/>
    <col min="12561" max="12561" width="10.7109375" customWidth="1"/>
    <col min="12811" max="12811" width="8.7109375" customWidth="1"/>
    <col min="12812" max="12812" width="30.7109375" customWidth="1"/>
    <col min="12813" max="12813" width="28.7109375" customWidth="1"/>
    <col min="12814" max="12814" width="12.7109375" customWidth="1"/>
    <col min="12815" max="12815" width="11.7109375" customWidth="1"/>
    <col min="12816" max="12816" width="15.7109375" bestFit="1" customWidth="1"/>
    <col min="12817" max="12817" width="10.7109375" customWidth="1"/>
    <col min="13067" max="13067" width="8.7109375" customWidth="1"/>
    <col min="13068" max="13068" width="30.7109375" customWidth="1"/>
    <col min="13069" max="13069" width="28.7109375" customWidth="1"/>
    <col min="13070" max="13070" width="12.7109375" customWidth="1"/>
    <col min="13071" max="13071" width="11.7109375" customWidth="1"/>
    <col min="13072" max="13072" width="15.7109375" bestFit="1" customWidth="1"/>
    <col min="13073" max="13073" width="10.7109375" customWidth="1"/>
    <col min="13323" max="13323" width="8.7109375" customWidth="1"/>
    <col min="13324" max="13324" width="30.7109375" customWidth="1"/>
    <col min="13325" max="13325" width="28.7109375" customWidth="1"/>
    <col min="13326" max="13326" width="12.7109375" customWidth="1"/>
    <col min="13327" max="13327" width="11.7109375" customWidth="1"/>
    <col min="13328" max="13328" width="15.7109375" bestFit="1" customWidth="1"/>
    <col min="13329" max="13329" width="10.7109375" customWidth="1"/>
    <col min="13579" max="13579" width="8.7109375" customWidth="1"/>
    <col min="13580" max="13580" width="30.7109375" customWidth="1"/>
    <col min="13581" max="13581" width="28.7109375" customWidth="1"/>
    <col min="13582" max="13582" width="12.7109375" customWidth="1"/>
    <col min="13583" max="13583" width="11.7109375" customWidth="1"/>
    <col min="13584" max="13584" width="15.7109375" bestFit="1" customWidth="1"/>
    <col min="13585" max="13585" width="10.7109375" customWidth="1"/>
    <col min="13835" max="13835" width="8.7109375" customWidth="1"/>
    <col min="13836" max="13836" width="30.7109375" customWidth="1"/>
    <col min="13837" max="13837" width="28.7109375" customWidth="1"/>
    <col min="13838" max="13838" width="12.7109375" customWidth="1"/>
    <col min="13839" max="13839" width="11.7109375" customWidth="1"/>
    <col min="13840" max="13840" width="15.7109375" bestFit="1" customWidth="1"/>
    <col min="13841" max="13841" width="10.7109375" customWidth="1"/>
    <col min="14091" max="14091" width="8.7109375" customWidth="1"/>
    <col min="14092" max="14092" width="30.7109375" customWidth="1"/>
    <col min="14093" max="14093" width="28.7109375" customWidth="1"/>
    <col min="14094" max="14094" width="12.7109375" customWidth="1"/>
    <col min="14095" max="14095" width="11.7109375" customWidth="1"/>
    <col min="14096" max="14096" width="15.7109375" bestFit="1" customWidth="1"/>
    <col min="14097" max="14097" width="10.7109375" customWidth="1"/>
    <col min="14347" max="14347" width="8.7109375" customWidth="1"/>
    <col min="14348" max="14348" width="30.7109375" customWidth="1"/>
    <col min="14349" max="14349" width="28.7109375" customWidth="1"/>
    <col min="14350" max="14350" width="12.7109375" customWidth="1"/>
    <col min="14351" max="14351" width="11.7109375" customWidth="1"/>
    <col min="14352" max="14352" width="15.7109375" bestFit="1" customWidth="1"/>
    <col min="14353" max="14353" width="10.7109375" customWidth="1"/>
    <col min="14603" max="14603" width="8.7109375" customWidth="1"/>
    <col min="14604" max="14604" width="30.7109375" customWidth="1"/>
    <col min="14605" max="14605" width="28.7109375" customWidth="1"/>
    <col min="14606" max="14606" width="12.7109375" customWidth="1"/>
    <col min="14607" max="14607" width="11.7109375" customWidth="1"/>
    <col min="14608" max="14608" width="15.7109375" bestFit="1" customWidth="1"/>
    <col min="14609" max="14609" width="10.7109375" customWidth="1"/>
    <col min="14859" max="14859" width="8.7109375" customWidth="1"/>
    <col min="14860" max="14860" width="30.7109375" customWidth="1"/>
    <col min="14861" max="14861" width="28.7109375" customWidth="1"/>
    <col min="14862" max="14862" width="12.7109375" customWidth="1"/>
    <col min="14863" max="14863" width="11.7109375" customWidth="1"/>
    <col min="14864" max="14864" width="15.7109375" bestFit="1" customWidth="1"/>
    <col min="14865" max="14865" width="10.7109375" customWidth="1"/>
    <col min="15115" max="15115" width="8.7109375" customWidth="1"/>
    <col min="15116" max="15116" width="30.7109375" customWidth="1"/>
    <col min="15117" max="15117" width="28.7109375" customWidth="1"/>
    <col min="15118" max="15118" width="12.7109375" customWidth="1"/>
    <col min="15119" max="15119" width="11.7109375" customWidth="1"/>
    <col min="15120" max="15120" width="15.7109375" bestFit="1" customWidth="1"/>
    <col min="15121" max="15121" width="10.7109375" customWidth="1"/>
    <col min="15371" max="15371" width="8.7109375" customWidth="1"/>
    <col min="15372" max="15372" width="30.7109375" customWidth="1"/>
    <col min="15373" max="15373" width="28.7109375" customWidth="1"/>
    <col min="15374" max="15374" width="12.7109375" customWidth="1"/>
    <col min="15375" max="15375" width="11.7109375" customWidth="1"/>
    <col min="15376" max="15376" width="15.7109375" bestFit="1" customWidth="1"/>
    <col min="15377" max="15377" width="10.7109375" customWidth="1"/>
    <col min="15627" max="15627" width="8.7109375" customWidth="1"/>
    <col min="15628" max="15628" width="30.7109375" customWidth="1"/>
    <col min="15629" max="15629" width="28.7109375" customWidth="1"/>
    <col min="15630" max="15630" width="12.7109375" customWidth="1"/>
    <col min="15631" max="15631" width="11.7109375" customWidth="1"/>
    <col min="15632" max="15632" width="15.7109375" bestFit="1" customWidth="1"/>
    <col min="15633" max="15633" width="10.7109375" customWidth="1"/>
    <col min="15883" max="15883" width="8.7109375" customWidth="1"/>
    <col min="15884" max="15884" width="30.7109375" customWidth="1"/>
    <col min="15885" max="15885" width="28.7109375" customWidth="1"/>
    <col min="15886" max="15886" width="12.7109375" customWidth="1"/>
    <col min="15887" max="15887" width="11.7109375" customWidth="1"/>
    <col min="15888" max="15888" width="15.7109375" bestFit="1" customWidth="1"/>
    <col min="15889" max="15889" width="10.7109375" customWidth="1"/>
    <col min="16139" max="16139" width="8.7109375" customWidth="1"/>
    <col min="16140" max="16140" width="30.7109375" customWidth="1"/>
    <col min="16141" max="16141" width="28.7109375" customWidth="1"/>
    <col min="16142" max="16142" width="12.7109375" customWidth="1"/>
    <col min="16143" max="16143" width="11.7109375" customWidth="1"/>
    <col min="16144" max="16144" width="15.7109375" bestFit="1" customWidth="1"/>
    <col min="16145" max="16145" width="10.7109375" customWidth="1"/>
  </cols>
  <sheetData>
    <row r="3" spans="1:19" s="12" customFormat="1" x14ac:dyDescent="0.3">
      <c r="A3" s="34"/>
      <c r="F3" s="19"/>
      <c r="H3" s="22"/>
      <c r="Q3" s="11"/>
      <c r="S3" s="17"/>
    </row>
    <row r="4" spans="1:19" s="12" customFormat="1" x14ac:dyDescent="0.3">
      <c r="A4" s="34"/>
      <c r="F4" s="19"/>
      <c r="H4" s="22"/>
      <c r="Q4" s="11"/>
      <c r="S4" s="17"/>
    </row>
    <row r="5" spans="1:19" s="12" customFormat="1" x14ac:dyDescent="0.3">
      <c r="A5" s="34"/>
      <c r="F5" s="19"/>
      <c r="H5" s="22"/>
      <c r="Q5" s="11"/>
      <c r="S5" s="17"/>
    </row>
    <row r="6" spans="1:19" s="12" customFormat="1" x14ac:dyDescent="0.3">
      <c r="A6" s="35" t="s">
        <v>299</v>
      </c>
      <c r="F6" s="19"/>
      <c r="H6" s="22"/>
      <c r="Q6" s="11"/>
      <c r="S6" s="17"/>
    </row>
    <row r="7" spans="1:19" s="12" customFormat="1" ht="42" customHeight="1" x14ac:dyDescent="0.3">
      <c r="A7" s="35"/>
      <c r="F7" s="19"/>
      <c r="H7" s="22"/>
      <c r="Q7" s="11"/>
      <c r="S7" s="17"/>
    </row>
    <row r="8" spans="1:19" s="12" customFormat="1" x14ac:dyDescent="0.3">
      <c r="A8" s="34"/>
      <c r="F8" s="19"/>
      <c r="H8" s="22"/>
      <c r="Q8" s="11"/>
      <c r="S8" s="17"/>
    </row>
    <row r="9" spans="1:19" s="12" customFormat="1" x14ac:dyDescent="0.3">
      <c r="A9" s="34" t="s">
        <v>254</v>
      </c>
      <c r="B9" s="36" t="s">
        <v>255</v>
      </c>
      <c r="C9" s="15"/>
      <c r="D9" s="50" t="s">
        <v>20</v>
      </c>
      <c r="E9" s="15"/>
      <c r="F9" s="20"/>
      <c r="G9" s="15"/>
      <c r="H9" s="23"/>
      <c r="I9" s="15"/>
      <c r="J9" s="15"/>
      <c r="K9" s="15"/>
      <c r="L9" s="15"/>
      <c r="M9" s="15"/>
      <c r="N9" s="15"/>
      <c r="O9" s="15"/>
      <c r="P9" s="15"/>
      <c r="Q9" s="14" t="s">
        <v>12</v>
      </c>
      <c r="R9" s="12" t="s">
        <v>271</v>
      </c>
      <c r="S9" s="17"/>
    </row>
    <row r="10" spans="1:19" s="12" customFormat="1" x14ac:dyDescent="0.3">
      <c r="A10" s="34"/>
      <c r="B10" s="15"/>
      <c r="C10" s="15"/>
      <c r="D10" s="15"/>
      <c r="E10" s="15"/>
      <c r="F10" s="20"/>
      <c r="G10" s="15"/>
      <c r="H10" s="23"/>
      <c r="I10" s="15"/>
      <c r="J10" s="15"/>
      <c r="K10" s="15"/>
      <c r="L10" s="15"/>
      <c r="M10" s="15"/>
      <c r="N10" s="15"/>
      <c r="O10" s="15"/>
      <c r="P10" s="15"/>
      <c r="Q10" s="14"/>
      <c r="S10" s="17"/>
    </row>
    <row r="11" spans="1:19" s="12" customFormat="1" x14ac:dyDescent="0.3">
      <c r="A11" s="34">
        <v>1</v>
      </c>
      <c r="B11" s="32" t="s">
        <v>364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26">
        <f>SUM(O12:O14)</f>
        <v>1729</v>
      </c>
      <c r="R11" s="28">
        <f>SUM(P12:P14)</f>
        <v>43</v>
      </c>
      <c r="S11" s="17" t="s">
        <v>290</v>
      </c>
    </row>
    <row r="12" spans="1:19" s="12" customFormat="1" ht="21" x14ac:dyDescent="0.35">
      <c r="A12" s="34"/>
      <c r="C12" s="1" t="s">
        <v>158</v>
      </c>
      <c r="D12" s="1" t="s">
        <v>153</v>
      </c>
      <c r="E12" s="1" t="s">
        <v>154</v>
      </c>
      <c r="F12" s="18">
        <v>1977</v>
      </c>
      <c r="G12" s="29">
        <v>198986</v>
      </c>
      <c r="H12" s="18" t="s">
        <v>19</v>
      </c>
      <c r="I12" s="1">
        <v>95</v>
      </c>
      <c r="J12" s="1">
        <v>98</v>
      </c>
      <c r="K12" s="1">
        <v>98</v>
      </c>
      <c r="L12" s="1">
        <v>98</v>
      </c>
      <c r="M12" s="1">
        <v>95</v>
      </c>
      <c r="N12" s="1">
        <v>99</v>
      </c>
      <c r="O12" s="8">
        <f t="shared" ref="O12:O13" si="0">SUM(I12:N12)</f>
        <v>583</v>
      </c>
      <c r="P12" s="1">
        <v>15</v>
      </c>
      <c r="Q12" s="5"/>
    </row>
    <row r="13" spans="1:19" s="12" customFormat="1" ht="21" x14ac:dyDescent="0.35">
      <c r="A13" s="34"/>
      <c r="C13" s="1" t="s">
        <v>164</v>
      </c>
      <c r="D13" s="1" t="s">
        <v>165</v>
      </c>
      <c r="E13" s="1" t="s">
        <v>166</v>
      </c>
      <c r="F13" s="18">
        <v>1967</v>
      </c>
      <c r="G13" s="29">
        <v>199346</v>
      </c>
      <c r="H13" s="18" t="s">
        <v>19</v>
      </c>
      <c r="I13" s="1">
        <v>99</v>
      </c>
      <c r="J13" s="1">
        <v>97</v>
      </c>
      <c r="K13" s="1">
        <v>96</v>
      </c>
      <c r="L13" s="1">
        <v>97</v>
      </c>
      <c r="M13" s="1">
        <v>96</v>
      </c>
      <c r="N13" s="1">
        <v>95</v>
      </c>
      <c r="O13" s="8">
        <f t="shared" si="0"/>
        <v>580</v>
      </c>
      <c r="P13" s="1">
        <v>16</v>
      </c>
      <c r="Q13" s="27"/>
      <c r="S13" s="17"/>
    </row>
    <row r="14" spans="1:19" s="12" customFormat="1" ht="21" x14ac:dyDescent="0.35">
      <c r="A14" s="34"/>
      <c r="C14" s="1" t="s">
        <v>167</v>
      </c>
      <c r="D14" s="1" t="s">
        <v>163</v>
      </c>
      <c r="E14" s="1" t="s">
        <v>159</v>
      </c>
      <c r="F14" s="18">
        <v>1970</v>
      </c>
      <c r="G14" s="29">
        <v>199399</v>
      </c>
      <c r="H14" s="18" t="s">
        <v>19</v>
      </c>
      <c r="I14" s="1">
        <v>93</v>
      </c>
      <c r="J14" s="1">
        <v>96</v>
      </c>
      <c r="K14" s="1">
        <v>95</v>
      </c>
      <c r="L14" s="1">
        <v>96</v>
      </c>
      <c r="M14" s="1">
        <v>94</v>
      </c>
      <c r="N14" s="1">
        <v>92</v>
      </c>
      <c r="O14" s="8">
        <f t="shared" ref="O14" si="1">SUM(I14:N14)</f>
        <v>566</v>
      </c>
      <c r="P14" s="1">
        <v>12</v>
      </c>
      <c r="Q14" s="27"/>
    </row>
    <row r="15" spans="1:19" s="12" customFormat="1" x14ac:dyDescent="0.3">
      <c r="A15" s="34">
        <v>2</v>
      </c>
      <c r="B15" s="32" t="s">
        <v>365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26">
        <f>SUM(O16:O18)</f>
        <v>1727</v>
      </c>
      <c r="R15" s="28">
        <f>SUM(P16:P18)</f>
        <v>47</v>
      </c>
      <c r="S15" s="17" t="s">
        <v>290</v>
      </c>
    </row>
    <row r="16" spans="1:19" s="12" customFormat="1" ht="21" x14ac:dyDescent="0.35">
      <c r="A16" s="34"/>
      <c r="C16" s="1" t="s">
        <v>243</v>
      </c>
      <c r="D16" s="1" t="s">
        <v>244</v>
      </c>
      <c r="E16" s="1" t="s">
        <v>51</v>
      </c>
      <c r="F16" s="18">
        <v>1957</v>
      </c>
      <c r="G16" s="29">
        <v>130728</v>
      </c>
      <c r="H16" s="18" t="s">
        <v>19</v>
      </c>
      <c r="I16" s="1">
        <v>97</v>
      </c>
      <c r="J16" s="1">
        <v>98</v>
      </c>
      <c r="K16" s="1">
        <v>97</v>
      </c>
      <c r="L16" s="1">
        <v>99</v>
      </c>
      <c r="M16" s="1">
        <v>98</v>
      </c>
      <c r="N16" s="1">
        <v>98</v>
      </c>
      <c r="O16" s="8">
        <f t="shared" ref="O16" si="2">SUM(I16:N16)</f>
        <v>587</v>
      </c>
      <c r="P16" s="1">
        <v>23</v>
      </c>
      <c r="Q16" s="27"/>
      <c r="S16" s="17"/>
    </row>
    <row r="17" spans="1:19" s="12" customFormat="1" ht="21" x14ac:dyDescent="0.35">
      <c r="A17" s="34"/>
      <c r="C17" s="1" t="s">
        <v>239</v>
      </c>
      <c r="D17" s="1" t="s">
        <v>240</v>
      </c>
      <c r="E17" s="1" t="s">
        <v>241</v>
      </c>
      <c r="F17" s="18">
        <v>1945</v>
      </c>
      <c r="G17" s="29">
        <v>116409</v>
      </c>
      <c r="H17" s="18" t="s">
        <v>19</v>
      </c>
      <c r="I17" s="1">
        <v>94</v>
      </c>
      <c r="J17" s="1">
        <v>95</v>
      </c>
      <c r="K17" s="1">
        <v>94</v>
      </c>
      <c r="L17" s="1">
        <v>96</v>
      </c>
      <c r="M17" s="1">
        <v>95</v>
      </c>
      <c r="N17" s="1">
        <v>97</v>
      </c>
      <c r="O17" s="8">
        <f t="shared" ref="O17:O18" si="3">SUM(I17:N17)</f>
        <v>571</v>
      </c>
      <c r="P17" s="1">
        <v>11</v>
      </c>
      <c r="Q17" s="27"/>
      <c r="S17" s="17"/>
    </row>
    <row r="18" spans="1:19" s="12" customFormat="1" ht="21" x14ac:dyDescent="0.35">
      <c r="A18" s="34"/>
      <c r="C18" s="1" t="s">
        <v>55</v>
      </c>
      <c r="D18" s="1" t="s">
        <v>346</v>
      </c>
      <c r="E18" s="1" t="s">
        <v>241</v>
      </c>
      <c r="F18" s="18">
        <v>1987</v>
      </c>
      <c r="G18" s="29">
        <v>279537</v>
      </c>
      <c r="H18" s="18" t="s">
        <v>19</v>
      </c>
      <c r="I18" s="1">
        <v>96</v>
      </c>
      <c r="J18" s="1">
        <v>94</v>
      </c>
      <c r="K18" s="1">
        <v>96</v>
      </c>
      <c r="L18" s="1">
        <v>93</v>
      </c>
      <c r="M18" s="1">
        <v>95</v>
      </c>
      <c r="N18" s="1">
        <v>95</v>
      </c>
      <c r="O18" s="8">
        <f t="shared" si="3"/>
        <v>569</v>
      </c>
      <c r="P18" s="1">
        <v>13</v>
      </c>
      <c r="Q18" s="27"/>
    </row>
    <row r="19" spans="1:19" s="12" customFormat="1" x14ac:dyDescent="0.3">
      <c r="A19" s="34">
        <v>3</v>
      </c>
      <c r="B19" s="32" t="s">
        <v>366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26">
        <f>SUM(O20:O22)</f>
        <v>1725</v>
      </c>
      <c r="R19" s="28">
        <f>SUM(P20:P22)</f>
        <v>46</v>
      </c>
      <c r="S19" s="17" t="s">
        <v>290</v>
      </c>
    </row>
    <row r="20" spans="1:19" s="12" customFormat="1" ht="21" x14ac:dyDescent="0.35">
      <c r="A20" s="34"/>
      <c r="C20" s="1" t="s">
        <v>54</v>
      </c>
      <c r="D20" s="1" t="s">
        <v>61</v>
      </c>
      <c r="E20" s="1" t="s">
        <v>242</v>
      </c>
      <c r="F20" s="18">
        <v>1944</v>
      </c>
      <c r="G20" s="29">
        <v>207050</v>
      </c>
      <c r="H20" s="18" t="s">
        <v>19</v>
      </c>
      <c r="I20" s="1">
        <v>95</v>
      </c>
      <c r="J20" s="1">
        <v>98</v>
      </c>
      <c r="K20" s="1">
        <v>98</v>
      </c>
      <c r="L20" s="1">
        <v>97</v>
      </c>
      <c r="M20" s="1">
        <v>97</v>
      </c>
      <c r="N20" s="1">
        <v>96</v>
      </c>
      <c r="O20" s="8">
        <f t="shared" ref="O20:O22" si="4">SUM(I20:N20)</f>
        <v>581</v>
      </c>
      <c r="P20" s="1">
        <v>18</v>
      </c>
      <c r="Q20" s="27"/>
      <c r="S20" s="17"/>
    </row>
    <row r="21" spans="1:19" s="12" customFormat="1" ht="21" x14ac:dyDescent="0.35">
      <c r="A21" s="34"/>
      <c r="C21" s="1" t="s">
        <v>243</v>
      </c>
      <c r="D21" s="1" t="s">
        <v>208</v>
      </c>
      <c r="E21" s="1" t="s">
        <v>51</v>
      </c>
      <c r="F21" s="18">
        <v>1985</v>
      </c>
      <c r="G21" s="29">
        <v>133534</v>
      </c>
      <c r="H21" s="18" t="s">
        <v>19</v>
      </c>
      <c r="I21" s="1">
        <v>97</v>
      </c>
      <c r="J21" s="1">
        <v>95</v>
      </c>
      <c r="K21" s="1">
        <v>97</v>
      </c>
      <c r="L21" s="1">
        <v>99</v>
      </c>
      <c r="M21" s="1">
        <v>96</v>
      </c>
      <c r="N21" s="1">
        <v>93</v>
      </c>
      <c r="O21" s="8">
        <f t="shared" si="4"/>
        <v>577</v>
      </c>
      <c r="P21" s="1">
        <v>15</v>
      </c>
      <c r="Q21" s="27"/>
      <c r="S21" s="17"/>
    </row>
    <row r="22" spans="1:19" s="12" customFormat="1" ht="21" x14ac:dyDescent="0.35">
      <c r="A22" s="34"/>
      <c r="C22" s="1" t="s">
        <v>60</v>
      </c>
      <c r="D22" s="1" t="s">
        <v>183</v>
      </c>
      <c r="E22" s="1" t="s">
        <v>161</v>
      </c>
      <c r="F22" s="18">
        <v>1946</v>
      </c>
      <c r="G22" s="29">
        <v>181617</v>
      </c>
      <c r="H22" s="18" t="s">
        <v>19</v>
      </c>
      <c r="I22" s="1">
        <v>92</v>
      </c>
      <c r="J22" s="1">
        <v>91</v>
      </c>
      <c r="K22" s="1">
        <v>96</v>
      </c>
      <c r="L22" s="1">
        <v>97</v>
      </c>
      <c r="M22" s="1">
        <v>96</v>
      </c>
      <c r="N22" s="1">
        <v>95</v>
      </c>
      <c r="O22" s="8">
        <f t="shared" si="4"/>
        <v>567</v>
      </c>
      <c r="P22" s="1">
        <v>13</v>
      </c>
      <c r="Q22" s="27"/>
      <c r="S22" s="17"/>
    </row>
    <row r="23" spans="1:19" s="12" customFormat="1" x14ac:dyDescent="0.3">
      <c r="A23" s="34">
        <v>4</v>
      </c>
      <c r="B23" s="32" t="s">
        <v>319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26">
        <f>SUM(O24:O26)</f>
        <v>1721</v>
      </c>
      <c r="R23" s="28">
        <f>SUM(P24:P26)</f>
        <v>42</v>
      </c>
      <c r="S23" s="17" t="s">
        <v>290</v>
      </c>
    </row>
    <row r="24" spans="1:19" s="12" customFormat="1" ht="21" x14ac:dyDescent="0.35">
      <c r="A24" s="34"/>
      <c r="C24" s="1" t="s">
        <v>187</v>
      </c>
      <c r="D24" s="1" t="s">
        <v>188</v>
      </c>
      <c r="E24" s="1" t="s">
        <v>85</v>
      </c>
      <c r="F24" s="18">
        <v>1965</v>
      </c>
      <c r="G24" s="29">
        <v>134258</v>
      </c>
      <c r="H24" s="18" t="s">
        <v>19</v>
      </c>
      <c r="I24" s="1">
        <v>96</v>
      </c>
      <c r="J24" s="1">
        <v>96</v>
      </c>
      <c r="K24" s="1">
        <v>96</v>
      </c>
      <c r="L24" s="1">
        <v>99</v>
      </c>
      <c r="M24" s="1">
        <v>100</v>
      </c>
      <c r="N24" s="1">
        <v>96</v>
      </c>
      <c r="O24" s="8">
        <f t="shared" ref="O24:O26" si="5">SUM(I24:N24)</f>
        <v>583</v>
      </c>
      <c r="P24" s="1">
        <v>17</v>
      </c>
      <c r="Q24" s="5"/>
      <c r="S24" s="17"/>
    </row>
    <row r="25" spans="1:19" s="12" customFormat="1" ht="21" x14ac:dyDescent="0.35">
      <c r="A25" s="34"/>
      <c r="C25" s="1" t="s">
        <v>317</v>
      </c>
      <c r="D25" s="1" t="s">
        <v>176</v>
      </c>
      <c r="E25" s="1" t="s">
        <v>85</v>
      </c>
      <c r="F25" s="18">
        <v>1954</v>
      </c>
      <c r="G25" s="29">
        <v>116364</v>
      </c>
      <c r="H25" s="18" t="s">
        <v>19</v>
      </c>
      <c r="I25" s="1">
        <v>98</v>
      </c>
      <c r="J25" s="1">
        <v>93</v>
      </c>
      <c r="K25" s="1">
        <v>94</v>
      </c>
      <c r="L25" s="1">
        <v>95</v>
      </c>
      <c r="M25" s="1">
        <v>95</v>
      </c>
      <c r="N25" s="1">
        <v>92</v>
      </c>
      <c r="O25" s="8">
        <f t="shared" si="5"/>
        <v>567</v>
      </c>
      <c r="P25" s="1">
        <v>12</v>
      </c>
      <c r="Q25" s="27"/>
      <c r="S25" s="17"/>
    </row>
    <row r="26" spans="1:19" s="12" customFormat="1" ht="21" x14ac:dyDescent="0.35">
      <c r="A26" s="34"/>
      <c r="C26" s="1" t="s">
        <v>318</v>
      </c>
      <c r="D26" s="1" t="s">
        <v>63</v>
      </c>
      <c r="E26" s="1" t="s">
        <v>85</v>
      </c>
      <c r="F26" s="18">
        <v>1953</v>
      </c>
      <c r="G26" s="29">
        <v>127233</v>
      </c>
      <c r="H26" s="18" t="s">
        <v>19</v>
      </c>
      <c r="I26" s="1">
        <v>95</v>
      </c>
      <c r="J26" s="1">
        <v>96</v>
      </c>
      <c r="K26" s="1">
        <v>96</v>
      </c>
      <c r="L26" s="1">
        <v>97</v>
      </c>
      <c r="M26" s="1">
        <v>93</v>
      </c>
      <c r="N26" s="1">
        <v>94</v>
      </c>
      <c r="O26" s="8">
        <f t="shared" si="5"/>
        <v>571</v>
      </c>
      <c r="P26" s="1">
        <v>13</v>
      </c>
      <c r="Q26" s="27"/>
      <c r="S26" s="17"/>
    </row>
    <row r="27" spans="1:19" s="12" customFormat="1" x14ac:dyDescent="0.3">
      <c r="A27" s="34">
        <v>5</v>
      </c>
      <c r="B27" s="32" t="s">
        <v>367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26">
        <f>SUM(O28:O30)</f>
        <v>1721</v>
      </c>
      <c r="R27" s="28">
        <f>SUM(P28:P30)</f>
        <v>38</v>
      </c>
      <c r="S27" s="17" t="s">
        <v>290</v>
      </c>
    </row>
    <row r="28" spans="1:19" s="12" customFormat="1" ht="21" x14ac:dyDescent="0.35">
      <c r="A28" s="34"/>
      <c r="C28" s="1" t="s">
        <v>56</v>
      </c>
      <c r="D28" s="1" t="s">
        <v>57</v>
      </c>
      <c r="E28" s="1" t="s">
        <v>51</v>
      </c>
      <c r="F28" s="18">
        <v>1950</v>
      </c>
      <c r="G28" s="29">
        <v>223033</v>
      </c>
      <c r="H28" s="18" t="s">
        <v>19</v>
      </c>
      <c r="I28" s="1">
        <v>96</v>
      </c>
      <c r="J28" s="1">
        <v>96</v>
      </c>
      <c r="K28" s="1">
        <v>98</v>
      </c>
      <c r="L28" s="1">
        <v>97</v>
      </c>
      <c r="M28" s="1">
        <v>95</v>
      </c>
      <c r="N28" s="1">
        <v>96</v>
      </c>
      <c r="O28" s="8">
        <f t="shared" ref="O28" si="6">SUM(I28:N28)</f>
        <v>578</v>
      </c>
      <c r="P28" s="1">
        <v>16</v>
      </c>
      <c r="Q28" s="18"/>
      <c r="S28" s="17"/>
    </row>
    <row r="29" spans="1:19" s="12" customFormat="1" ht="21" x14ac:dyDescent="0.35">
      <c r="A29" s="34"/>
      <c r="C29" s="1" t="s">
        <v>58</v>
      </c>
      <c r="D29" s="1" t="s">
        <v>48</v>
      </c>
      <c r="E29" s="1" t="s">
        <v>45</v>
      </c>
      <c r="F29" s="18">
        <v>1972</v>
      </c>
      <c r="G29" s="29">
        <v>222633</v>
      </c>
      <c r="H29" s="18" t="s">
        <v>19</v>
      </c>
      <c r="I29" s="1">
        <v>92</v>
      </c>
      <c r="J29" s="1">
        <v>99</v>
      </c>
      <c r="K29" s="1">
        <v>96</v>
      </c>
      <c r="L29" s="1">
        <v>93</v>
      </c>
      <c r="M29" s="1">
        <v>97</v>
      </c>
      <c r="N29" s="1">
        <v>98</v>
      </c>
      <c r="O29" s="8">
        <f>SUM(I29:N29)</f>
        <v>575</v>
      </c>
      <c r="P29" s="1">
        <v>11</v>
      </c>
      <c r="Q29" s="27"/>
      <c r="S29" s="17"/>
    </row>
    <row r="30" spans="1:19" s="12" customFormat="1" ht="21" x14ac:dyDescent="0.35">
      <c r="A30" s="34"/>
      <c r="C30" s="1" t="s">
        <v>43</v>
      </c>
      <c r="D30" s="1" t="s">
        <v>46</v>
      </c>
      <c r="E30" s="1" t="s">
        <v>45</v>
      </c>
      <c r="F30" s="18">
        <v>1951</v>
      </c>
      <c r="G30" s="29">
        <v>222618</v>
      </c>
      <c r="H30" s="18" t="s">
        <v>19</v>
      </c>
      <c r="I30" s="1">
        <v>95</v>
      </c>
      <c r="J30" s="1">
        <v>96</v>
      </c>
      <c r="K30" s="1">
        <v>96</v>
      </c>
      <c r="L30" s="1">
        <v>94</v>
      </c>
      <c r="M30" s="1">
        <v>94</v>
      </c>
      <c r="N30" s="1">
        <v>93</v>
      </c>
      <c r="O30" s="8">
        <f t="shared" ref="O30" si="7">SUM(I30:N30)</f>
        <v>568</v>
      </c>
      <c r="P30" s="1">
        <v>11</v>
      </c>
      <c r="Q30" s="18"/>
      <c r="S30" s="17"/>
    </row>
    <row r="31" spans="1:19" s="12" customFormat="1" x14ac:dyDescent="0.3">
      <c r="A31" s="34">
        <v>6</v>
      </c>
      <c r="B31" s="32" t="s">
        <v>371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26">
        <f>SUM(O32:O34)</f>
        <v>1717</v>
      </c>
      <c r="R31" s="28">
        <f>SUM(P32:P34)</f>
        <v>32</v>
      </c>
      <c r="S31" s="17" t="s">
        <v>290</v>
      </c>
    </row>
    <row r="32" spans="1:19" s="12" customFormat="1" ht="21" x14ac:dyDescent="0.35">
      <c r="A32" s="34"/>
      <c r="C32" s="1" t="s">
        <v>233</v>
      </c>
      <c r="D32" s="1" t="s">
        <v>21</v>
      </c>
      <c r="E32" s="1" t="s">
        <v>231</v>
      </c>
      <c r="F32" s="18">
        <v>1967</v>
      </c>
      <c r="G32" s="29">
        <v>170207</v>
      </c>
      <c r="H32" s="18" t="s">
        <v>19</v>
      </c>
      <c r="I32" s="1">
        <v>95</v>
      </c>
      <c r="J32" s="1">
        <v>96</v>
      </c>
      <c r="K32" s="1">
        <v>98</v>
      </c>
      <c r="L32" s="1">
        <v>95</v>
      </c>
      <c r="M32" s="1">
        <v>97</v>
      </c>
      <c r="N32" s="1">
        <v>96</v>
      </c>
      <c r="O32" s="8">
        <f t="shared" ref="O32" si="8">SUM(I32:N32)</f>
        <v>577</v>
      </c>
      <c r="P32" s="1">
        <v>9</v>
      </c>
      <c r="Q32" s="5"/>
      <c r="S32" s="17"/>
    </row>
    <row r="33" spans="1:19" s="12" customFormat="1" ht="21" x14ac:dyDescent="0.35">
      <c r="A33" s="34"/>
      <c r="C33" s="1" t="s">
        <v>251</v>
      </c>
      <c r="D33" s="1" t="s">
        <v>252</v>
      </c>
      <c r="E33" s="1" t="s">
        <v>253</v>
      </c>
      <c r="F33" s="18">
        <v>1949</v>
      </c>
      <c r="G33" s="29">
        <v>176972</v>
      </c>
      <c r="H33" s="18" t="s">
        <v>19</v>
      </c>
      <c r="I33" s="1">
        <v>95</v>
      </c>
      <c r="J33" s="1">
        <v>93</v>
      </c>
      <c r="K33" s="1">
        <v>97</v>
      </c>
      <c r="L33" s="1">
        <v>95</v>
      </c>
      <c r="M33" s="1">
        <v>92</v>
      </c>
      <c r="N33" s="1">
        <v>98</v>
      </c>
      <c r="O33" s="8">
        <f t="shared" ref="O33:O34" si="9">SUM(I33:N33)</f>
        <v>570</v>
      </c>
      <c r="P33" s="1">
        <v>13</v>
      </c>
      <c r="Q33" s="27"/>
      <c r="S33" s="17"/>
    </row>
    <row r="34" spans="1:19" s="12" customFormat="1" ht="21" x14ac:dyDescent="0.35">
      <c r="A34" s="34"/>
      <c r="C34" s="1" t="s">
        <v>235</v>
      </c>
      <c r="D34" s="1" t="s">
        <v>236</v>
      </c>
      <c r="E34" s="1" t="s">
        <v>30</v>
      </c>
      <c r="F34" s="18">
        <v>1965</v>
      </c>
      <c r="G34" s="29">
        <v>312349</v>
      </c>
      <c r="H34" s="18" t="s">
        <v>19</v>
      </c>
      <c r="I34" s="1">
        <v>96</v>
      </c>
      <c r="J34" s="1">
        <v>93</v>
      </c>
      <c r="K34" s="1">
        <v>96</v>
      </c>
      <c r="L34" s="1">
        <v>96</v>
      </c>
      <c r="M34" s="1">
        <v>95</v>
      </c>
      <c r="N34" s="1">
        <v>94</v>
      </c>
      <c r="O34" s="8">
        <f t="shared" si="9"/>
        <v>570</v>
      </c>
      <c r="P34" s="1">
        <v>10</v>
      </c>
      <c r="Q34" s="18"/>
      <c r="S34" s="17"/>
    </row>
    <row r="35" spans="1:19" s="12" customFormat="1" ht="21" customHeight="1" x14ac:dyDescent="0.3">
      <c r="A35" s="34">
        <v>7</v>
      </c>
      <c r="B35" s="32" t="s">
        <v>266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26">
        <f>SUM(O36:O38)</f>
        <v>1716</v>
      </c>
      <c r="R35" s="28">
        <f>SUM(P36:P38)</f>
        <v>46</v>
      </c>
      <c r="S35" s="17" t="s">
        <v>290</v>
      </c>
    </row>
    <row r="36" spans="1:19" s="12" customFormat="1" ht="21" x14ac:dyDescent="0.35">
      <c r="A36" s="34"/>
      <c r="C36" s="1" t="s">
        <v>184</v>
      </c>
      <c r="D36" s="1" t="s">
        <v>84</v>
      </c>
      <c r="E36" s="1" t="s">
        <v>258</v>
      </c>
      <c r="F36" s="18">
        <v>1967</v>
      </c>
      <c r="G36" s="29">
        <v>315042</v>
      </c>
      <c r="H36" s="18" t="s">
        <v>19</v>
      </c>
      <c r="I36" s="1">
        <v>96</v>
      </c>
      <c r="J36" s="1">
        <v>98</v>
      </c>
      <c r="K36" s="1">
        <v>95</v>
      </c>
      <c r="L36" s="1">
        <v>96</v>
      </c>
      <c r="M36" s="1">
        <v>98</v>
      </c>
      <c r="N36" s="1">
        <v>96</v>
      </c>
      <c r="O36" s="8">
        <f t="shared" ref="O36" si="10">SUM(I36:N36)</f>
        <v>579</v>
      </c>
      <c r="P36" s="1">
        <v>20</v>
      </c>
      <c r="Q36" s="27"/>
    </row>
    <row r="37" spans="1:19" s="12" customFormat="1" ht="21" x14ac:dyDescent="0.35">
      <c r="A37" s="34"/>
      <c r="C37" s="1" t="s">
        <v>184</v>
      </c>
      <c r="D37" s="1" t="s">
        <v>259</v>
      </c>
      <c r="E37" s="1" t="s">
        <v>256</v>
      </c>
      <c r="F37" s="18">
        <v>1955</v>
      </c>
      <c r="G37" s="29">
        <v>223725</v>
      </c>
      <c r="H37" s="18" t="s">
        <v>19</v>
      </c>
      <c r="I37" s="1">
        <v>93</v>
      </c>
      <c r="J37" s="1">
        <v>95</v>
      </c>
      <c r="K37" s="1">
        <v>96</v>
      </c>
      <c r="L37" s="1">
        <v>97</v>
      </c>
      <c r="M37" s="1">
        <v>96</v>
      </c>
      <c r="N37" s="1">
        <v>97</v>
      </c>
      <c r="O37" s="8">
        <f t="shared" ref="O37:O38" si="11">SUM(I37:N37)</f>
        <v>574</v>
      </c>
      <c r="P37" s="1">
        <v>13</v>
      </c>
      <c r="Q37" s="27"/>
    </row>
    <row r="38" spans="1:19" s="12" customFormat="1" ht="21" customHeight="1" x14ac:dyDescent="0.35">
      <c r="A38" s="34"/>
      <c r="C38" s="1" t="s">
        <v>257</v>
      </c>
      <c r="D38" s="1" t="s">
        <v>92</v>
      </c>
      <c r="E38" s="1" t="s">
        <v>186</v>
      </c>
      <c r="F38" s="18">
        <v>1952</v>
      </c>
      <c r="G38" s="29">
        <v>222284</v>
      </c>
      <c r="H38" s="18" t="s">
        <v>19</v>
      </c>
      <c r="I38" s="1">
        <v>95</v>
      </c>
      <c r="J38" s="1">
        <v>95</v>
      </c>
      <c r="K38" s="1">
        <v>94</v>
      </c>
      <c r="L38" s="1">
        <v>92</v>
      </c>
      <c r="M38" s="1">
        <v>94</v>
      </c>
      <c r="N38" s="1">
        <v>93</v>
      </c>
      <c r="O38" s="8">
        <f t="shared" si="11"/>
        <v>563</v>
      </c>
      <c r="P38" s="1">
        <v>13</v>
      </c>
      <c r="Q38" s="27"/>
    </row>
    <row r="39" spans="1:19" s="28" customFormat="1" ht="21" customHeight="1" x14ac:dyDescent="0.3">
      <c r="A39" s="34">
        <v>8</v>
      </c>
      <c r="B39" s="32" t="s">
        <v>356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26">
        <f>SUM(O40:O42)</f>
        <v>1711</v>
      </c>
      <c r="R39" s="28">
        <f>SUM(P40:P42)</f>
        <v>48</v>
      </c>
      <c r="S39" s="17" t="s">
        <v>290</v>
      </c>
    </row>
    <row r="40" spans="1:19" s="12" customFormat="1" ht="21" x14ac:dyDescent="0.35">
      <c r="A40" s="34"/>
      <c r="C40" s="1" t="s">
        <v>27</v>
      </c>
      <c r="D40" s="1" t="s">
        <v>287</v>
      </c>
      <c r="E40" s="1" t="s">
        <v>238</v>
      </c>
      <c r="F40" s="18">
        <v>1966</v>
      </c>
      <c r="G40" s="29">
        <v>175976</v>
      </c>
      <c r="H40" s="18" t="s">
        <v>19</v>
      </c>
      <c r="I40" s="1">
        <v>96</v>
      </c>
      <c r="J40" s="1">
        <v>96</v>
      </c>
      <c r="K40" s="1">
        <v>96</v>
      </c>
      <c r="L40" s="1">
        <v>98</v>
      </c>
      <c r="M40" s="1">
        <v>97</v>
      </c>
      <c r="N40" s="1">
        <v>97</v>
      </c>
      <c r="O40" s="8">
        <f t="shared" ref="O40" si="12">SUM(I40:N40)</f>
        <v>580</v>
      </c>
      <c r="P40" s="1">
        <v>19</v>
      </c>
      <c r="Q40" s="5"/>
      <c r="S40" s="17"/>
    </row>
    <row r="41" spans="1:19" s="12" customFormat="1" ht="21" x14ac:dyDescent="0.35">
      <c r="A41" s="56"/>
      <c r="B41" s="57"/>
      <c r="C41" s="58" t="s">
        <v>230</v>
      </c>
      <c r="D41" s="58" t="s">
        <v>135</v>
      </c>
      <c r="E41" s="58" t="s">
        <v>231</v>
      </c>
      <c r="F41" s="59">
        <v>1964</v>
      </c>
      <c r="G41" s="60">
        <v>169982</v>
      </c>
      <c r="H41" s="59" t="s">
        <v>19</v>
      </c>
      <c r="I41" s="58">
        <v>97</v>
      </c>
      <c r="J41" s="58">
        <v>95</v>
      </c>
      <c r="K41" s="58">
        <v>97</v>
      </c>
      <c r="L41" s="58">
        <v>94</v>
      </c>
      <c r="M41" s="58">
        <v>95</v>
      </c>
      <c r="N41" s="58">
        <v>98</v>
      </c>
      <c r="O41" s="61">
        <f>SUM(I41:N41)</f>
        <v>576</v>
      </c>
      <c r="P41" s="58">
        <v>12</v>
      </c>
      <c r="Q41" s="62"/>
      <c r="R41" s="57"/>
      <c r="S41" s="63"/>
    </row>
    <row r="42" spans="1:19" s="12" customFormat="1" ht="21" x14ac:dyDescent="0.35">
      <c r="A42" s="64"/>
      <c r="B42" s="65"/>
      <c r="C42" s="52" t="s">
        <v>232</v>
      </c>
      <c r="D42" s="52" t="s">
        <v>249</v>
      </c>
      <c r="E42" s="52" t="s">
        <v>30</v>
      </c>
      <c r="F42" s="53">
        <v>1976</v>
      </c>
      <c r="G42" s="54">
        <v>326116</v>
      </c>
      <c r="H42" s="53" t="s">
        <v>19</v>
      </c>
      <c r="I42" s="52">
        <v>88</v>
      </c>
      <c r="J42" s="52">
        <v>96</v>
      </c>
      <c r="K42" s="52">
        <v>92</v>
      </c>
      <c r="L42" s="52">
        <v>95</v>
      </c>
      <c r="M42" s="52">
        <v>96</v>
      </c>
      <c r="N42" s="52">
        <v>88</v>
      </c>
      <c r="O42" s="55">
        <f>SUM(I42:N42)</f>
        <v>555</v>
      </c>
      <c r="P42" s="52">
        <v>17</v>
      </c>
      <c r="Q42" s="66"/>
      <c r="R42" s="65"/>
      <c r="S42" s="65"/>
    </row>
    <row r="43" spans="1:19" s="12" customFormat="1" ht="21" customHeight="1" x14ac:dyDescent="0.3">
      <c r="A43" s="34">
        <v>9</v>
      </c>
      <c r="B43" s="32" t="s">
        <v>347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26">
        <f>SUM(O44:O46)</f>
        <v>1711</v>
      </c>
      <c r="R43" s="28">
        <f>SUM(P44:P46)</f>
        <v>41</v>
      </c>
      <c r="S43" s="17"/>
    </row>
    <row r="44" spans="1:19" s="12" customFormat="1" ht="21" x14ac:dyDescent="0.35">
      <c r="A44" s="34"/>
      <c r="C44" s="1" t="s">
        <v>33</v>
      </c>
      <c r="D44" s="1" t="s">
        <v>34</v>
      </c>
      <c r="E44" s="1" t="s">
        <v>32</v>
      </c>
      <c r="F44" s="18">
        <v>1967</v>
      </c>
      <c r="G44" s="29">
        <v>116526</v>
      </c>
      <c r="H44" s="18" t="s">
        <v>19</v>
      </c>
      <c r="I44" s="1">
        <v>97</v>
      </c>
      <c r="J44" s="1">
        <v>98</v>
      </c>
      <c r="K44" s="1">
        <v>99</v>
      </c>
      <c r="L44" s="1">
        <v>95</v>
      </c>
      <c r="M44" s="1">
        <v>97</v>
      </c>
      <c r="N44" s="1">
        <v>98</v>
      </c>
      <c r="O44" s="8">
        <f t="shared" ref="O44:O46" si="13">SUM(I44:N44)</f>
        <v>584</v>
      </c>
      <c r="P44" s="1">
        <v>20</v>
      </c>
      <c r="Q44" s="18"/>
      <c r="S44" s="17"/>
    </row>
    <row r="45" spans="1:19" s="12" customFormat="1" ht="21" x14ac:dyDescent="0.35">
      <c r="A45" s="34"/>
      <c r="C45" s="1" t="s">
        <v>33</v>
      </c>
      <c r="D45" s="1" t="s">
        <v>41</v>
      </c>
      <c r="E45" s="1" t="s">
        <v>30</v>
      </c>
      <c r="F45" s="18">
        <v>1970</v>
      </c>
      <c r="G45" s="29">
        <v>116525</v>
      </c>
      <c r="H45" s="18" t="s">
        <v>19</v>
      </c>
      <c r="I45" s="1">
        <v>97</v>
      </c>
      <c r="J45" s="1">
        <v>98</v>
      </c>
      <c r="K45" s="1">
        <v>97</v>
      </c>
      <c r="L45" s="1">
        <v>96</v>
      </c>
      <c r="M45" s="1">
        <v>95</v>
      </c>
      <c r="N45" s="1">
        <v>92</v>
      </c>
      <c r="O45" s="8">
        <f t="shared" si="13"/>
        <v>575</v>
      </c>
      <c r="P45" s="1">
        <v>10</v>
      </c>
      <c r="Q45" s="27"/>
      <c r="S45" s="17"/>
    </row>
    <row r="46" spans="1:19" s="12" customFormat="1" ht="21" customHeight="1" x14ac:dyDescent="0.35">
      <c r="A46" s="34"/>
      <c r="C46" s="1" t="s">
        <v>33</v>
      </c>
      <c r="D46" s="1" t="s">
        <v>38</v>
      </c>
      <c r="E46" s="1" t="s">
        <v>32</v>
      </c>
      <c r="F46" s="18">
        <v>1943</v>
      </c>
      <c r="G46" s="29">
        <v>214645</v>
      </c>
      <c r="H46" s="18" t="s">
        <v>19</v>
      </c>
      <c r="I46" s="1">
        <v>93</v>
      </c>
      <c r="J46" s="1">
        <v>91</v>
      </c>
      <c r="K46" s="1">
        <v>85</v>
      </c>
      <c r="L46" s="1">
        <v>92</v>
      </c>
      <c r="M46" s="1">
        <v>95</v>
      </c>
      <c r="N46" s="1">
        <v>96</v>
      </c>
      <c r="O46" s="8">
        <f t="shared" si="13"/>
        <v>552</v>
      </c>
      <c r="P46" s="1">
        <v>11</v>
      </c>
      <c r="Q46" s="18"/>
    </row>
    <row r="47" spans="1:19" s="28" customFormat="1" ht="21" customHeight="1" x14ac:dyDescent="0.3">
      <c r="A47" s="34">
        <v>10</v>
      </c>
      <c r="B47" s="32" t="s">
        <v>334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26">
        <f>SUM(O48:O50)</f>
        <v>1711</v>
      </c>
      <c r="R47" s="28">
        <f>SUM(P48:P50)</f>
        <v>38</v>
      </c>
    </row>
    <row r="48" spans="1:19" s="12" customFormat="1" ht="21" x14ac:dyDescent="0.35">
      <c r="A48" s="34"/>
      <c r="C48" s="1" t="s">
        <v>113</v>
      </c>
      <c r="D48" s="1" t="s">
        <v>199</v>
      </c>
      <c r="E48" s="1" t="s">
        <v>30</v>
      </c>
      <c r="F48" s="18">
        <v>1968</v>
      </c>
      <c r="G48" s="29">
        <v>283615</v>
      </c>
      <c r="H48" s="18" t="s">
        <v>19</v>
      </c>
      <c r="I48" s="1">
        <v>100</v>
      </c>
      <c r="J48" s="1">
        <v>96</v>
      </c>
      <c r="K48" s="1">
        <v>95</v>
      </c>
      <c r="L48" s="1">
        <v>98</v>
      </c>
      <c r="M48" s="1">
        <v>94</v>
      </c>
      <c r="N48" s="1">
        <v>97</v>
      </c>
      <c r="O48" s="8">
        <f t="shared" ref="O48:O50" si="14">SUM(I48:N48)</f>
        <v>580</v>
      </c>
      <c r="P48" s="1">
        <v>16</v>
      </c>
      <c r="Q48" s="27"/>
    </row>
    <row r="49" spans="1:19" s="12" customFormat="1" ht="21" x14ac:dyDescent="0.35">
      <c r="A49" s="34"/>
      <c r="C49" s="1" t="s">
        <v>201</v>
      </c>
      <c r="D49" s="1" t="s">
        <v>204</v>
      </c>
      <c r="E49" s="1" t="s">
        <v>203</v>
      </c>
      <c r="F49" s="18">
        <v>1992</v>
      </c>
      <c r="G49" s="29">
        <v>123390</v>
      </c>
      <c r="H49" s="18" t="s">
        <v>19</v>
      </c>
      <c r="I49" s="1">
        <v>94</v>
      </c>
      <c r="J49" s="1">
        <v>93</v>
      </c>
      <c r="K49" s="1">
        <v>93</v>
      </c>
      <c r="L49" s="1">
        <v>96</v>
      </c>
      <c r="M49" s="1">
        <v>95</v>
      </c>
      <c r="N49" s="1">
        <v>97</v>
      </c>
      <c r="O49" s="8">
        <f t="shared" si="14"/>
        <v>568</v>
      </c>
      <c r="P49" s="1">
        <v>12</v>
      </c>
      <c r="Q49" s="27"/>
    </row>
    <row r="50" spans="1:19" s="12" customFormat="1" ht="21" customHeight="1" x14ac:dyDescent="0.35">
      <c r="A50" s="34"/>
      <c r="C50" s="1" t="s">
        <v>200</v>
      </c>
      <c r="D50" s="1" t="s">
        <v>116</v>
      </c>
      <c r="E50" s="1" t="s">
        <v>30</v>
      </c>
      <c r="F50" s="18">
        <v>1957</v>
      </c>
      <c r="G50" s="29">
        <v>175948</v>
      </c>
      <c r="H50" s="18" t="s">
        <v>19</v>
      </c>
      <c r="I50" s="1">
        <v>90</v>
      </c>
      <c r="J50" s="1">
        <v>96</v>
      </c>
      <c r="K50" s="1">
        <v>96</v>
      </c>
      <c r="L50" s="1">
        <v>93</v>
      </c>
      <c r="M50" s="1">
        <v>92</v>
      </c>
      <c r="N50" s="1">
        <v>96</v>
      </c>
      <c r="O50" s="8">
        <f t="shared" si="14"/>
        <v>563</v>
      </c>
      <c r="P50" s="1">
        <v>10</v>
      </c>
      <c r="Q50" s="27"/>
    </row>
    <row r="51" spans="1:19" s="12" customFormat="1" ht="21" customHeight="1" x14ac:dyDescent="0.3">
      <c r="A51" s="34">
        <v>11</v>
      </c>
      <c r="B51" s="32" t="s">
        <v>353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26">
        <f>SUM(O52:O54)</f>
        <v>1710</v>
      </c>
      <c r="R51" s="28">
        <f>SUM(P52:P54)</f>
        <v>30</v>
      </c>
      <c r="S51" s="17"/>
    </row>
    <row r="52" spans="1:19" s="12" customFormat="1" ht="21" x14ac:dyDescent="0.35">
      <c r="A52" s="34"/>
      <c r="C52" s="1" t="s">
        <v>136</v>
      </c>
      <c r="D52" s="1" t="s">
        <v>107</v>
      </c>
      <c r="E52" s="1" t="s">
        <v>137</v>
      </c>
      <c r="F52" s="18">
        <v>1964</v>
      </c>
      <c r="G52" s="29">
        <v>126367</v>
      </c>
      <c r="H52" s="18" t="s">
        <v>19</v>
      </c>
      <c r="I52" s="1">
        <v>97</v>
      </c>
      <c r="J52" s="1">
        <v>98</v>
      </c>
      <c r="K52" s="1">
        <v>97</v>
      </c>
      <c r="L52" s="1">
        <v>99</v>
      </c>
      <c r="M52" s="1">
        <v>97</v>
      </c>
      <c r="N52" s="1">
        <v>94</v>
      </c>
      <c r="O52" s="8">
        <f t="shared" ref="O52" si="15">SUM(I52:N52)</f>
        <v>582</v>
      </c>
      <c r="P52" s="1">
        <v>14</v>
      </c>
      <c r="Q52" s="18"/>
      <c r="S52" s="17"/>
    </row>
    <row r="53" spans="1:19" s="12" customFormat="1" ht="21" x14ac:dyDescent="0.35">
      <c r="A53" s="34"/>
      <c r="C53" s="1" t="s">
        <v>136</v>
      </c>
      <c r="D53" s="1" t="s">
        <v>138</v>
      </c>
      <c r="E53" s="1" t="s">
        <v>137</v>
      </c>
      <c r="F53" s="18">
        <v>1972</v>
      </c>
      <c r="G53" s="29">
        <v>116452</v>
      </c>
      <c r="H53" s="18" t="s">
        <v>19</v>
      </c>
      <c r="I53" s="1">
        <v>98</v>
      </c>
      <c r="J53" s="1">
        <v>91</v>
      </c>
      <c r="K53" s="1">
        <v>96</v>
      </c>
      <c r="L53" s="1">
        <v>95</v>
      </c>
      <c r="M53" s="1">
        <v>97</v>
      </c>
      <c r="N53" s="1">
        <v>94</v>
      </c>
      <c r="O53" s="8">
        <f t="shared" ref="O53" si="16">SUM(I53:N53)</f>
        <v>571</v>
      </c>
      <c r="P53" s="1">
        <v>11</v>
      </c>
      <c r="Q53" s="27"/>
      <c r="S53" s="17"/>
    </row>
    <row r="54" spans="1:19" s="12" customFormat="1" ht="21" customHeight="1" x14ac:dyDescent="0.35">
      <c r="A54" s="34"/>
      <c r="C54" s="1" t="s">
        <v>139</v>
      </c>
      <c r="D54" s="1" t="s">
        <v>28</v>
      </c>
      <c r="E54" s="1" t="s">
        <v>140</v>
      </c>
      <c r="F54" s="18">
        <v>1954</v>
      </c>
      <c r="G54" s="29">
        <v>160736</v>
      </c>
      <c r="H54" s="18" t="s">
        <v>19</v>
      </c>
      <c r="I54" s="1">
        <v>89</v>
      </c>
      <c r="J54" s="1">
        <v>94</v>
      </c>
      <c r="K54" s="1">
        <v>94</v>
      </c>
      <c r="L54" s="1">
        <v>91</v>
      </c>
      <c r="M54" s="1">
        <v>94</v>
      </c>
      <c r="N54" s="1">
        <v>95</v>
      </c>
      <c r="O54" s="8">
        <f t="shared" ref="O54" si="17">SUM(I54:N54)</f>
        <v>557</v>
      </c>
      <c r="P54" s="1">
        <v>5</v>
      </c>
      <c r="Q54" s="18"/>
      <c r="S54" s="32"/>
    </row>
    <row r="55" spans="1:19" s="28" customFormat="1" ht="21" customHeight="1" x14ac:dyDescent="0.3">
      <c r="A55" s="34">
        <v>12</v>
      </c>
      <c r="B55" s="32" t="s">
        <v>363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26">
        <f>SUM(O56:O58)</f>
        <v>1701</v>
      </c>
      <c r="R55" s="28">
        <f>SUM(P56:P58)</f>
        <v>29</v>
      </c>
      <c r="S55" s="17"/>
    </row>
    <row r="56" spans="1:19" s="12" customFormat="1" ht="21" customHeight="1" x14ac:dyDescent="0.35">
      <c r="A56" s="34"/>
      <c r="C56" s="1" t="s">
        <v>216</v>
      </c>
      <c r="D56" s="1" t="s">
        <v>188</v>
      </c>
      <c r="E56" s="1" t="s">
        <v>212</v>
      </c>
      <c r="F56" s="18">
        <v>1955</v>
      </c>
      <c r="G56" s="29">
        <v>172750</v>
      </c>
      <c r="H56" s="18" t="s">
        <v>19</v>
      </c>
      <c r="I56" s="1">
        <v>96</v>
      </c>
      <c r="J56" s="1">
        <v>93</v>
      </c>
      <c r="K56" s="1">
        <v>96</v>
      </c>
      <c r="L56" s="1">
        <v>94</v>
      </c>
      <c r="M56" s="1">
        <v>95</v>
      </c>
      <c r="N56" s="1">
        <v>92</v>
      </c>
      <c r="O56" s="8">
        <f t="shared" ref="O56" si="18">SUM(I56:N56)</f>
        <v>566</v>
      </c>
      <c r="P56" s="1">
        <v>10</v>
      </c>
      <c r="Q56" s="5"/>
      <c r="S56" s="17"/>
    </row>
    <row r="57" spans="1:19" s="12" customFormat="1" ht="21" x14ac:dyDescent="0.35">
      <c r="A57" s="34"/>
      <c r="C57" s="1" t="s">
        <v>220</v>
      </c>
      <c r="D57" s="1" t="s">
        <v>221</v>
      </c>
      <c r="E57" s="1" t="s">
        <v>212</v>
      </c>
      <c r="F57" s="18">
        <v>1965</v>
      </c>
      <c r="G57" s="29">
        <v>173021</v>
      </c>
      <c r="H57" s="18" t="s">
        <v>19</v>
      </c>
      <c r="I57" s="1">
        <v>92</v>
      </c>
      <c r="J57" s="1">
        <v>94</v>
      </c>
      <c r="K57" s="1">
        <v>93</v>
      </c>
      <c r="L57" s="1">
        <v>98</v>
      </c>
      <c r="M57" s="1">
        <v>98</v>
      </c>
      <c r="N57" s="1">
        <v>97</v>
      </c>
      <c r="O57" s="8">
        <f t="shared" ref="O57" si="19">SUM(I57:N57)</f>
        <v>572</v>
      </c>
      <c r="P57" s="1">
        <v>15</v>
      </c>
      <c r="Q57" s="27"/>
      <c r="S57" s="17"/>
    </row>
    <row r="58" spans="1:19" s="12" customFormat="1" ht="21" x14ac:dyDescent="0.35">
      <c r="A58" s="34"/>
      <c r="C58" s="1" t="s">
        <v>216</v>
      </c>
      <c r="D58" s="1" t="s">
        <v>219</v>
      </c>
      <c r="E58" s="1" t="s">
        <v>212</v>
      </c>
      <c r="F58" s="18">
        <v>1978</v>
      </c>
      <c r="G58" s="29">
        <v>172645</v>
      </c>
      <c r="H58" s="18" t="s">
        <v>19</v>
      </c>
      <c r="I58" s="1">
        <v>98</v>
      </c>
      <c r="J58" s="1">
        <v>95</v>
      </c>
      <c r="K58" s="1">
        <v>90</v>
      </c>
      <c r="L58" s="1">
        <v>93</v>
      </c>
      <c r="M58" s="1">
        <v>93</v>
      </c>
      <c r="N58" s="1">
        <v>94</v>
      </c>
      <c r="O58" s="8">
        <f>SUM(I58:N58)</f>
        <v>563</v>
      </c>
      <c r="P58" s="1">
        <v>4</v>
      </c>
      <c r="Q58" s="27"/>
      <c r="S58" s="32"/>
    </row>
    <row r="59" spans="1:19" s="12" customFormat="1" x14ac:dyDescent="0.3">
      <c r="A59" s="34">
        <v>13</v>
      </c>
      <c r="B59" s="32" t="s">
        <v>368</v>
      </c>
      <c r="Q59" s="26">
        <f>SUM(O60:O62)</f>
        <v>1682</v>
      </c>
      <c r="R59" s="28">
        <f>SUM(P60:P62)</f>
        <v>30</v>
      </c>
      <c r="S59" s="17"/>
    </row>
    <row r="60" spans="1:19" s="12" customFormat="1" ht="21" customHeight="1" x14ac:dyDescent="0.35">
      <c r="A60" s="34"/>
      <c r="C60" s="1" t="s">
        <v>43</v>
      </c>
      <c r="D60" s="1" t="s">
        <v>44</v>
      </c>
      <c r="E60" s="1" t="s">
        <v>45</v>
      </c>
      <c r="F60" s="18">
        <v>1952</v>
      </c>
      <c r="G60" s="29">
        <v>222488</v>
      </c>
      <c r="H60" s="18" t="s">
        <v>19</v>
      </c>
      <c r="I60" s="1">
        <v>95</v>
      </c>
      <c r="J60" s="1">
        <v>96</v>
      </c>
      <c r="K60" s="1">
        <v>94</v>
      </c>
      <c r="L60" s="1">
        <v>96</v>
      </c>
      <c r="M60" s="1">
        <v>97</v>
      </c>
      <c r="N60" s="1">
        <v>96</v>
      </c>
      <c r="O60" s="8">
        <f t="shared" ref="O60" si="20">SUM(I60:N60)</f>
        <v>574</v>
      </c>
      <c r="P60" s="1">
        <v>14</v>
      </c>
      <c r="Q60" s="18"/>
      <c r="S60" s="17"/>
    </row>
    <row r="61" spans="1:19" s="12" customFormat="1" ht="21" x14ac:dyDescent="0.35">
      <c r="A61" s="34"/>
      <c r="C61" s="1" t="s">
        <v>49</v>
      </c>
      <c r="D61" s="1" t="s">
        <v>50</v>
      </c>
      <c r="E61" s="1" t="s">
        <v>51</v>
      </c>
      <c r="F61" s="18">
        <v>1956</v>
      </c>
      <c r="G61" s="29">
        <v>207061</v>
      </c>
      <c r="H61" s="18" t="s">
        <v>19</v>
      </c>
      <c r="I61" s="1">
        <v>95</v>
      </c>
      <c r="J61" s="1">
        <v>92</v>
      </c>
      <c r="K61" s="1">
        <v>96</v>
      </c>
      <c r="L61" s="1">
        <v>94</v>
      </c>
      <c r="M61" s="1">
        <v>94</v>
      </c>
      <c r="N61" s="1">
        <v>91</v>
      </c>
      <c r="O61" s="8">
        <f t="shared" ref="O61" si="21">SUM(I61:N61)</f>
        <v>562</v>
      </c>
      <c r="P61" s="1">
        <v>10</v>
      </c>
      <c r="Q61" s="27"/>
      <c r="S61" s="17"/>
    </row>
    <row r="62" spans="1:19" s="12" customFormat="1" ht="21" x14ac:dyDescent="0.35">
      <c r="A62" s="34"/>
      <c r="C62" s="1" t="s">
        <v>43</v>
      </c>
      <c r="D62" s="1" t="s">
        <v>59</v>
      </c>
      <c r="E62" s="1" t="s">
        <v>45</v>
      </c>
      <c r="F62" s="18">
        <v>1990</v>
      </c>
      <c r="G62" s="29">
        <v>285004</v>
      </c>
      <c r="H62" s="18" t="s">
        <v>19</v>
      </c>
      <c r="I62" s="1">
        <v>94</v>
      </c>
      <c r="J62" s="1">
        <v>93</v>
      </c>
      <c r="K62" s="1">
        <v>93</v>
      </c>
      <c r="L62" s="1">
        <v>88</v>
      </c>
      <c r="M62" s="1">
        <v>92</v>
      </c>
      <c r="N62" s="1">
        <v>86</v>
      </c>
      <c r="O62" s="8">
        <f t="shared" ref="O62" si="22">SUM(I62:N62)</f>
        <v>546</v>
      </c>
      <c r="P62" s="1">
        <v>6</v>
      </c>
      <c r="Q62" s="18"/>
      <c r="S62" s="17"/>
    </row>
    <row r="63" spans="1:19" s="12" customFormat="1" x14ac:dyDescent="0.3">
      <c r="A63" s="34">
        <v>14</v>
      </c>
      <c r="B63" s="32" t="s">
        <v>333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26">
        <f>SUM(O64:O66)</f>
        <v>1682</v>
      </c>
      <c r="R63" s="28">
        <f>SUM(P64:P66)</f>
        <v>25</v>
      </c>
      <c r="S63" s="17"/>
    </row>
    <row r="64" spans="1:19" s="12" customFormat="1" ht="21" x14ac:dyDescent="0.35">
      <c r="A64" s="34"/>
      <c r="C64" s="1" t="s">
        <v>201</v>
      </c>
      <c r="D64" s="1" t="s">
        <v>202</v>
      </c>
      <c r="E64" s="1" t="s">
        <v>203</v>
      </c>
      <c r="F64" s="18">
        <v>1961</v>
      </c>
      <c r="G64" s="29">
        <v>123383</v>
      </c>
      <c r="H64" s="18" t="s">
        <v>19</v>
      </c>
      <c r="I64" s="1">
        <v>97</v>
      </c>
      <c r="J64" s="1">
        <v>100</v>
      </c>
      <c r="K64" s="1">
        <v>96</v>
      </c>
      <c r="L64" s="1">
        <v>96</v>
      </c>
      <c r="M64" s="1">
        <v>98</v>
      </c>
      <c r="N64" s="1">
        <v>95</v>
      </c>
      <c r="O64" s="8">
        <f t="shared" ref="O64" si="23">SUM(I64:N64)</f>
        <v>582</v>
      </c>
      <c r="P64" s="1">
        <v>16</v>
      </c>
      <c r="Q64" s="18"/>
      <c r="S64" s="17"/>
    </row>
    <row r="65" spans="1:19" s="12" customFormat="1" ht="21" x14ac:dyDescent="0.35">
      <c r="A65" s="34"/>
      <c r="C65" s="1" t="s">
        <v>200</v>
      </c>
      <c r="D65" s="1" t="s">
        <v>111</v>
      </c>
      <c r="E65" s="1" t="s">
        <v>30</v>
      </c>
      <c r="F65" s="18">
        <v>1960</v>
      </c>
      <c r="G65" s="29">
        <v>170199</v>
      </c>
      <c r="H65" s="18" t="s">
        <v>19</v>
      </c>
      <c r="I65" s="1">
        <v>91</v>
      </c>
      <c r="J65" s="1">
        <v>86</v>
      </c>
      <c r="K65" s="1">
        <v>93</v>
      </c>
      <c r="L65" s="1">
        <v>94</v>
      </c>
      <c r="M65" s="1">
        <v>92</v>
      </c>
      <c r="N65" s="1">
        <v>95</v>
      </c>
      <c r="O65" s="8">
        <f t="shared" ref="O65:O66" si="24">SUM(I65:N65)</f>
        <v>551</v>
      </c>
      <c r="P65" s="1">
        <v>3</v>
      </c>
      <c r="Q65" s="27"/>
      <c r="S65" s="17"/>
    </row>
    <row r="66" spans="1:19" s="12" customFormat="1" ht="21" x14ac:dyDescent="0.35">
      <c r="A66" s="34"/>
      <c r="C66" s="1" t="s">
        <v>205</v>
      </c>
      <c r="D66" s="1" t="s">
        <v>206</v>
      </c>
      <c r="E66" s="1" t="s">
        <v>30</v>
      </c>
      <c r="F66" s="18">
        <v>1965</v>
      </c>
      <c r="G66" s="29">
        <v>515942</v>
      </c>
      <c r="H66" s="18" t="s">
        <v>19</v>
      </c>
      <c r="I66" s="1">
        <v>94</v>
      </c>
      <c r="J66" s="1">
        <v>95</v>
      </c>
      <c r="K66" s="1">
        <v>92</v>
      </c>
      <c r="L66" s="1">
        <v>91</v>
      </c>
      <c r="M66" s="1">
        <v>86</v>
      </c>
      <c r="N66" s="1">
        <v>91</v>
      </c>
      <c r="O66" s="8">
        <f t="shared" si="24"/>
        <v>549</v>
      </c>
      <c r="P66" s="1">
        <v>6</v>
      </c>
      <c r="Q66" s="18"/>
      <c r="S66" s="17"/>
    </row>
    <row r="67" spans="1:19" s="12" customFormat="1" x14ac:dyDescent="0.3">
      <c r="A67" s="34">
        <v>15</v>
      </c>
      <c r="B67" s="32" t="s">
        <v>369</v>
      </c>
      <c r="Q67" s="26">
        <f>SUM(O68:O70)</f>
        <v>1679</v>
      </c>
      <c r="R67" s="28">
        <f>SUM(P68:P70)</f>
        <v>31</v>
      </c>
      <c r="S67" s="17"/>
    </row>
    <row r="68" spans="1:19" s="12" customFormat="1" ht="21" x14ac:dyDescent="0.35">
      <c r="A68" s="34"/>
      <c r="C68" s="1" t="s">
        <v>168</v>
      </c>
      <c r="D68" s="1" t="s">
        <v>169</v>
      </c>
      <c r="E68" s="1" t="s">
        <v>315</v>
      </c>
      <c r="F68" s="18">
        <v>1969</v>
      </c>
      <c r="G68" s="29">
        <v>207280</v>
      </c>
      <c r="H68" s="18" t="s">
        <v>19</v>
      </c>
      <c r="I68" s="1">
        <v>99</v>
      </c>
      <c r="J68" s="1">
        <v>95</v>
      </c>
      <c r="K68" s="1">
        <v>91</v>
      </c>
      <c r="L68" s="1">
        <v>94</v>
      </c>
      <c r="M68" s="1">
        <v>90</v>
      </c>
      <c r="N68" s="1">
        <v>95</v>
      </c>
      <c r="O68" s="8">
        <f>SUM(I68:N68)</f>
        <v>564</v>
      </c>
      <c r="P68" s="1">
        <v>14</v>
      </c>
      <c r="Q68" s="5"/>
      <c r="S68" s="17"/>
    </row>
    <row r="69" spans="1:19" s="12" customFormat="1" ht="21" x14ac:dyDescent="0.35">
      <c r="A69" s="34"/>
      <c r="C69" s="1" t="s">
        <v>170</v>
      </c>
      <c r="D69" s="1" t="s">
        <v>171</v>
      </c>
      <c r="E69" s="1" t="s">
        <v>166</v>
      </c>
      <c r="F69" s="18">
        <v>1955</v>
      </c>
      <c r="G69" s="29">
        <v>198993</v>
      </c>
      <c r="H69" s="18" t="s">
        <v>19</v>
      </c>
      <c r="I69" s="1">
        <v>92</v>
      </c>
      <c r="J69" s="1">
        <v>92</v>
      </c>
      <c r="K69" s="1">
        <v>97</v>
      </c>
      <c r="L69" s="1">
        <v>94</v>
      </c>
      <c r="M69" s="1">
        <v>94</v>
      </c>
      <c r="N69" s="1">
        <v>91</v>
      </c>
      <c r="O69" s="8">
        <f>SUM(I69:N69)</f>
        <v>560</v>
      </c>
      <c r="P69" s="1">
        <v>12</v>
      </c>
      <c r="Q69" s="27"/>
      <c r="S69" s="17"/>
    </row>
    <row r="70" spans="1:19" s="12" customFormat="1" ht="21" x14ac:dyDescent="0.35">
      <c r="A70" s="34"/>
      <c r="C70" s="1" t="s">
        <v>313</v>
      </c>
      <c r="D70" s="1" t="s">
        <v>314</v>
      </c>
      <c r="E70" s="1" t="s">
        <v>166</v>
      </c>
      <c r="F70" s="18">
        <v>1947</v>
      </c>
      <c r="G70" s="29">
        <v>199420</v>
      </c>
      <c r="H70" s="18" t="s">
        <v>19</v>
      </c>
      <c r="I70" s="1">
        <v>93</v>
      </c>
      <c r="J70" s="1">
        <v>94</v>
      </c>
      <c r="K70" s="1">
        <v>90</v>
      </c>
      <c r="L70" s="1">
        <v>93</v>
      </c>
      <c r="M70" s="1">
        <v>91</v>
      </c>
      <c r="N70" s="1">
        <v>94</v>
      </c>
      <c r="O70" s="8">
        <f>SUM(I70:N70)</f>
        <v>555</v>
      </c>
      <c r="P70" s="1">
        <v>5</v>
      </c>
      <c r="Q70" s="27"/>
      <c r="S70" s="17"/>
    </row>
    <row r="71" spans="1:19" s="12" customFormat="1" x14ac:dyDescent="0.3">
      <c r="A71" s="34">
        <v>16</v>
      </c>
      <c r="B71" s="32" t="s">
        <v>354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26">
        <f>SUM(O72:O74)</f>
        <v>1670</v>
      </c>
      <c r="R71" s="28">
        <f>SUM(P72:P74)</f>
        <v>29</v>
      </c>
      <c r="S71" s="17"/>
    </row>
    <row r="72" spans="1:19" s="12" customFormat="1" ht="21" x14ac:dyDescent="0.35">
      <c r="A72" s="34"/>
      <c r="C72" s="1" t="s">
        <v>146</v>
      </c>
      <c r="D72" s="1" t="s">
        <v>148</v>
      </c>
      <c r="E72" s="1" t="s">
        <v>30</v>
      </c>
      <c r="F72" s="18">
        <v>1980</v>
      </c>
      <c r="G72" s="29">
        <v>125055</v>
      </c>
      <c r="H72" s="18" t="s">
        <v>19</v>
      </c>
      <c r="I72" s="1">
        <v>96</v>
      </c>
      <c r="J72" s="1">
        <v>96</v>
      </c>
      <c r="K72" s="1">
        <v>90</v>
      </c>
      <c r="L72" s="1">
        <v>96</v>
      </c>
      <c r="M72" s="1">
        <v>98</v>
      </c>
      <c r="N72" s="1">
        <v>97</v>
      </c>
      <c r="O72" s="8">
        <f t="shared" ref="O72:O73" si="25">SUM(I72:N72)</f>
        <v>573</v>
      </c>
      <c r="P72" s="1">
        <v>12</v>
      </c>
      <c r="Q72" s="18"/>
      <c r="S72" s="17"/>
    </row>
    <row r="73" spans="1:19" s="12" customFormat="1" ht="21" x14ac:dyDescent="0.35">
      <c r="A73" s="34"/>
      <c r="C73" s="1" t="s">
        <v>146</v>
      </c>
      <c r="D73" s="1" t="s">
        <v>160</v>
      </c>
      <c r="E73" s="1" t="s">
        <v>359</v>
      </c>
      <c r="F73" s="18">
        <v>1981</v>
      </c>
      <c r="G73" s="29">
        <v>125058</v>
      </c>
      <c r="H73" s="18" t="s">
        <v>19</v>
      </c>
      <c r="I73" s="1">
        <v>94</v>
      </c>
      <c r="J73" s="1">
        <v>91</v>
      </c>
      <c r="K73" s="1">
        <v>93</v>
      </c>
      <c r="L73" s="1">
        <v>89</v>
      </c>
      <c r="M73" s="1">
        <v>94</v>
      </c>
      <c r="N73" s="1">
        <v>92</v>
      </c>
      <c r="O73" s="8">
        <f t="shared" si="25"/>
        <v>553</v>
      </c>
      <c r="P73" s="1">
        <v>8</v>
      </c>
      <c r="Q73" s="27"/>
      <c r="S73" s="17"/>
    </row>
    <row r="74" spans="1:19" s="12" customFormat="1" ht="21" x14ac:dyDescent="0.35">
      <c r="A74" s="34"/>
      <c r="C74" s="1" t="s">
        <v>146</v>
      </c>
      <c r="D74" s="1" t="s">
        <v>147</v>
      </c>
      <c r="E74" s="1" t="s">
        <v>137</v>
      </c>
      <c r="F74" s="18">
        <v>1976</v>
      </c>
      <c r="G74" s="29">
        <v>125066</v>
      </c>
      <c r="H74" s="18" t="s">
        <v>19</v>
      </c>
      <c r="I74" s="1">
        <v>93</v>
      </c>
      <c r="J74" s="1">
        <v>87</v>
      </c>
      <c r="K74" s="1">
        <v>92</v>
      </c>
      <c r="L74" s="1">
        <v>93</v>
      </c>
      <c r="M74" s="1">
        <v>93</v>
      </c>
      <c r="N74" s="1">
        <v>86</v>
      </c>
      <c r="O74" s="8">
        <f t="shared" ref="O74" si="26">SUM(I74:N74)</f>
        <v>544</v>
      </c>
      <c r="P74" s="1">
        <v>9</v>
      </c>
      <c r="Q74" s="18"/>
      <c r="S74" s="17"/>
    </row>
    <row r="75" spans="1:19" s="12" customFormat="1" x14ac:dyDescent="0.3">
      <c r="A75" s="34">
        <v>17</v>
      </c>
      <c r="B75" s="32" t="s">
        <v>277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26">
        <f>SUM(O76:O78)</f>
        <v>1655</v>
      </c>
      <c r="R75" s="28">
        <f>SUM(P76:P78)</f>
        <v>21</v>
      </c>
      <c r="S75" s="17"/>
    </row>
    <row r="76" spans="1:19" s="12" customFormat="1" ht="21" x14ac:dyDescent="0.35">
      <c r="A76" s="34"/>
      <c r="C76" s="1" t="s">
        <v>22</v>
      </c>
      <c r="D76" s="1" t="s">
        <v>23</v>
      </c>
      <c r="E76" s="1" t="s">
        <v>24</v>
      </c>
      <c r="F76" s="18">
        <v>1973</v>
      </c>
      <c r="G76" s="29">
        <v>116385</v>
      </c>
      <c r="H76" s="18" t="s">
        <v>19</v>
      </c>
      <c r="I76" s="1">
        <v>95</v>
      </c>
      <c r="J76" s="1">
        <v>95</v>
      </c>
      <c r="K76" s="1">
        <v>92</v>
      </c>
      <c r="L76" s="1">
        <v>94</v>
      </c>
      <c r="M76" s="1">
        <v>97</v>
      </c>
      <c r="N76" s="1">
        <v>90</v>
      </c>
      <c r="O76" s="8">
        <f t="shared" ref="O76" si="27">SUM(I76:N76)</f>
        <v>563</v>
      </c>
      <c r="P76" s="1">
        <v>10</v>
      </c>
      <c r="Q76" s="5"/>
      <c r="S76" s="17"/>
    </row>
    <row r="77" spans="1:19" s="12" customFormat="1" ht="21" x14ac:dyDescent="0.35">
      <c r="A77" s="34"/>
      <c r="C77" s="1" t="s">
        <v>234</v>
      </c>
      <c r="D77" s="1" t="s">
        <v>320</v>
      </c>
      <c r="E77" s="1" t="s">
        <v>18</v>
      </c>
      <c r="F77" s="18">
        <v>1976</v>
      </c>
      <c r="G77" s="29">
        <v>218553</v>
      </c>
      <c r="H77" s="18" t="s">
        <v>19</v>
      </c>
      <c r="I77" s="1">
        <v>90</v>
      </c>
      <c r="J77" s="1">
        <v>93</v>
      </c>
      <c r="K77" s="1">
        <v>93</v>
      </c>
      <c r="L77" s="1">
        <v>94</v>
      </c>
      <c r="M77" s="1">
        <v>95</v>
      </c>
      <c r="N77" s="1">
        <v>91</v>
      </c>
      <c r="O77" s="8">
        <f t="shared" ref="O77:O78" si="28">SUM(I77:N77)</f>
        <v>556</v>
      </c>
      <c r="P77" s="1">
        <v>6</v>
      </c>
      <c r="Q77" s="27"/>
      <c r="S77" s="17"/>
    </row>
    <row r="78" spans="1:19" s="12" customFormat="1" ht="21" x14ac:dyDescent="0.35">
      <c r="A78" s="34"/>
      <c r="C78" s="1" t="s">
        <v>16</v>
      </c>
      <c r="D78" s="1" t="s">
        <v>17</v>
      </c>
      <c r="E78" s="1" t="s">
        <v>18</v>
      </c>
      <c r="F78" s="18">
        <v>1955</v>
      </c>
      <c r="G78" s="29">
        <v>116341</v>
      </c>
      <c r="H78" s="18" t="s">
        <v>19</v>
      </c>
      <c r="I78" s="1">
        <v>91</v>
      </c>
      <c r="J78" s="1">
        <v>89</v>
      </c>
      <c r="K78" s="1">
        <v>86</v>
      </c>
      <c r="L78" s="1">
        <v>87</v>
      </c>
      <c r="M78" s="1">
        <v>90</v>
      </c>
      <c r="N78" s="1">
        <v>93</v>
      </c>
      <c r="O78" s="8">
        <f t="shared" si="28"/>
        <v>536</v>
      </c>
      <c r="P78" s="1">
        <v>5</v>
      </c>
      <c r="Q78" s="27"/>
      <c r="S78" s="17"/>
    </row>
    <row r="79" spans="1:19" s="12" customFormat="1" x14ac:dyDescent="0.3">
      <c r="A79" s="34">
        <v>18</v>
      </c>
      <c r="B79" s="32" t="s">
        <v>370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26">
        <f>SUM(O80:O82)</f>
        <v>1648</v>
      </c>
      <c r="R79" s="28">
        <f>SUM(P80:P82)</f>
        <v>22</v>
      </c>
      <c r="S79" s="17"/>
    </row>
    <row r="80" spans="1:19" s="12" customFormat="1" ht="21" x14ac:dyDescent="0.35">
      <c r="A80" s="34"/>
      <c r="C80" s="1" t="s">
        <v>216</v>
      </c>
      <c r="D80" s="1" t="s">
        <v>126</v>
      </c>
      <c r="E80" s="1" t="s">
        <v>212</v>
      </c>
      <c r="F80" s="18">
        <v>1981</v>
      </c>
      <c r="G80" s="29">
        <v>172891</v>
      </c>
      <c r="H80" s="18" t="s">
        <v>19</v>
      </c>
      <c r="I80" s="1">
        <v>96</v>
      </c>
      <c r="J80" s="1">
        <v>94</v>
      </c>
      <c r="K80" s="1">
        <v>96</v>
      </c>
      <c r="L80" s="1">
        <v>94</v>
      </c>
      <c r="M80" s="1">
        <v>96</v>
      </c>
      <c r="N80" s="1">
        <v>93</v>
      </c>
      <c r="O80" s="8">
        <f t="shared" ref="O80:O82" si="29">SUM(I80:N80)</f>
        <v>569</v>
      </c>
      <c r="P80" s="1">
        <v>12</v>
      </c>
      <c r="Q80" s="5"/>
      <c r="S80" s="17"/>
    </row>
    <row r="81" spans="1:19" s="12" customFormat="1" ht="21" x14ac:dyDescent="0.35">
      <c r="A81" s="34"/>
      <c r="C81" s="1" t="s">
        <v>358</v>
      </c>
      <c r="D81" s="1" t="s">
        <v>90</v>
      </c>
      <c r="E81" s="1" t="s">
        <v>212</v>
      </c>
      <c r="F81" s="18">
        <v>1956</v>
      </c>
      <c r="G81" s="29">
        <v>172935</v>
      </c>
      <c r="H81" s="18" t="s">
        <v>19</v>
      </c>
      <c r="I81" s="1">
        <v>98</v>
      </c>
      <c r="J81" s="1">
        <v>94</v>
      </c>
      <c r="K81" s="1">
        <v>90</v>
      </c>
      <c r="L81" s="1">
        <v>93</v>
      </c>
      <c r="M81" s="1">
        <v>93</v>
      </c>
      <c r="N81" s="1">
        <v>94</v>
      </c>
      <c r="O81" s="8">
        <f t="shared" si="29"/>
        <v>562</v>
      </c>
      <c r="P81" s="1">
        <v>4</v>
      </c>
      <c r="Q81" s="27"/>
      <c r="S81" s="17"/>
    </row>
    <row r="82" spans="1:19" s="12" customFormat="1" ht="21" x14ac:dyDescent="0.35">
      <c r="A82" s="34"/>
      <c r="C82" s="1" t="s">
        <v>52</v>
      </c>
      <c r="D82" s="1" t="s">
        <v>38</v>
      </c>
      <c r="E82" s="1" t="s">
        <v>212</v>
      </c>
      <c r="F82" s="18">
        <v>1949</v>
      </c>
      <c r="G82" s="29">
        <v>173092</v>
      </c>
      <c r="H82" s="18" t="s">
        <v>19</v>
      </c>
      <c r="I82" s="1">
        <v>90</v>
      </c>
      <c r="J82" s="1">
        <v>86</v>
      </c>
      <c r="K82" s="1">
        <v>85</v>
      </c>
      <c r="L82" s="1">
        <v>84</v>
      </c>
      <c r="M82" s="1">
        <v>83</v>
      </c>
      <c r="N82" s="1">
        <v>89</v>
      </c>
      <c r="O82" s="8">
        <f t="shared" si="29"/>
        <v>517</v>
      </c>
      <c r="P82" s="1">
        <v>6</v>
      </c>
      <c r="Q82" s="27"/>
      <c r="S82" s="17"/>
    </row>
    <row r="83" spans="1:19" s="12" customFormat="1" x14ac:dyDescent="0.3">
      <c r="A83" s="34">
        <v>19</v>
      </c>
      <c r="B83" s="32" t="s">
        <v>355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26">
        <f>SUM(O84:O86)</f>
        <v>1648</v>
      </c>
      <c r="R83" s="28">
        <f>SUM(P84:P86)</f>
        <v>19</v>
      </c>
      <c r="S83" s="17"/>
    </row>
    <row r="84" spans="1:19" s="12" customFormat="1" ht="21" x14ac:dyDescent="0.35">
      <c r="A84" s="34"/>
      <c r="C84" s="1" t="s">
        <v>144</v>
      </c>
      <c r="D84" s="1" t="s">
        <v>53</v>
      </c>
      <c r="E84" s="1" t="s">
        <v>145</v>
      </c>
      <c r="F84" s="18">
        <v>1971</v>
      </c>
      <c r="G84" s="29">
        <v>166188</v>
      </c>
      <c r="H84" s="18" t="s">
        <v>19</v>
      </c>
      <c r="I84" s="1">
        <v>89</v>
      </c>
      <c r="J84" s="1">
        <v>95</v>
      </c>
      <c r="K84" s="1">
        <v>91</v>
      </c>
      <c r="L84" s="1">
        <v>92</v>
      </c>
      <c r="M84" s="1">
        <v>95</v>
      </c>
      <c r="N84" s="1">
        <v>91</v>
      </c>
      <c r="O84" s="8">
        <f t="shared" ref="O84" si="30">SUM(I84:N84)</f>
        <v>553</v>
      </c>
      <c r="P84" s="1">
        <v>9</v>
      </c>
      <c r="Q84" s="18"/>
      <c r="S84" s="17"/>
    </row>
    <row r="85" spans="1:19" s="12" customFormat="1" ht="21" x14ac:dyDescent="0.35">
      <c r="A85" s="34"/>
      <c r="C85" s="1" t="s">
        <v>142</v>
      </c>
      <c r="D85" s="1" t="s">
        <v>143</v>
      </c>
      <c r="E85" s="1" t="s">
        <v>30</v>
      </c>
      <c r="F85" s="18">
        <v>1961</v>
      </c>
      <c r="G85" s="29">
        <v>126505</v>
      </c>
      <c r="H85" s="18" t="s">
        <v>19</v>
      </c>
      <c r="I85" s="1">
        <v>92</v>
      </c>
      <c r="J85" s="1">
        <v>91</v>
      </c>
      <c r="K85" s="1">
        <v>92</v>
      </c>
      <c r="L85" s="1">
        <v>93</v>
      </c>
      <c r="M85" s="1">
        <v>95</v>
      </c>
      <c r="N85" s="1">
        <v>90</v>
      </c>
      <c r="O85" s="8">
        <f t="shared" ref="O85" si="31">SUM(I85:N85)</f>
        <v>553</v>
      </c>
      <c r="P85" s="1">
        <v>5</v>
      </c>
      <c r="Q85" s="27"/>
      <c r="S85" s="17"/>
    </row>
    <row r="86" spans="1:19" s="12" customFormat="1" ht="21" x14ac:dyDescent="0.35">
      <c r="A86" s="34"/>
      <c r="C86" s="1" t="s">
        <v>141</v>
      </c>
      <c r="D86" s="1" t="s">
        <v>126</v>
      </c>
      <c r="E86" s="1" t="s">
        <v>127</v>
      </c>
      <c r="F86" s="18">
        <v>1950</v>
      </c>
      <c r="G86" s="29">
        <v>126721</v>
      </c>
      <c r="H86" s="18" t="s">
        <v>19</v>
      </c>
      <c r="I86" s="1">
        <v>93</v>
      </c>
      <c r="J86" s="1">
        <v>91</v>
      </c>
      <c r="K86" s="1">
        <v>84</v>
      </c>
      <c r="L86" s="1">
        <v>91</v>
      </c>
      <c r="M86" s="1">
        <v>94</v>
      </c>
      <c r="N86" s="1">
        <v>89</v>
      </c>
      <c r="O86" s="8">
        <f t="shared" ref="O86" si="32">SUM(I86:N86)</f>
        <v>542</v>
      </c>
      <c r="P86" s="1">
        <v>5</v>
      </c>
      <c r="Q86" s="18"/>
      <c r="S86" s="17"/>
    </row>
    <row r="87" spans="1:19" s="12" customFormat="1" x14ac:dyDescent="0.3">
      <c r="A87" s="34">
        <v>20</v>
      </c>
      <c r="B87" s="32" t="s">
        <v>347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26">
        <f>SUM(O88:O90)</f>
        <v>1605</v>
      </c>
      <c r="R87" s="28">
        <f>SUM(P88:P90)</f>
        <v>18</v>
      </c>
      <c r="S87" s="17"/>
    </row>
    <row r="88" spans="1:19" s="12" customFormat="1" ht="21" x14ac:dyDescent="0.35">
      <c r="A88" s="34"/>
      <c r="C88" s="1" t="s">
        <v>36</v>
      </c>
      <c r="D88" s="1" t="s">
        <v>37</v>
      </c>
      <c r="E88" s="1" t="s">
        <v>32</v>
      </c>
      <c r="F88" s="18">
        <v>1985</v>
      </c>
      <c r="G88" s="29">
        <v>545015</v>
      </c>
      <c r="H88" s="18" t="s">
        <v>19</v>
      </c>
      <c r="I88" s="1">
        <v>92</v>
      </c>
      <c r="J88" s="1">
        <v>91</v>
      </c>
      <c r="K88" s="1">
        <v>91</v>
      </c>
      <c r="L88" s="1">
        <v>93</v>
      </c>
      <c r="M88" s="1">
        <v>95</v>
      </c>
      <c r="N88" s="1">
        <v>97</v>
      </c>
      <c r="O88" s="8">
        <f t="shared" ref="O88:O89" si="33">SUM(I88:N88)</f>
        <v>559</v>
      </c>
      <c r="P88" s="1">
        <v>9</v>
      </c>
      <c r="Q88" s="5"/>
      <c r="S88" s="17"/>
    </row>
    <row r="89" spans="1:19" s="12" customFormat="1" ht="21" x14ac:dyDescent="0.35">
      <c r="A89" s="34"/>
      <c r="C89" s="1" t="s">
        <v>39</v>
      </c>
      <c r="D89" s="1" t="s">
        <v>40</v>
      </c>
      <c r="E89" s="1" t="s">
        <v>32</v>
      </c>
      <c r="F89" s="18">
        <v>1960</v>
      </c>
      <c r="G89" s="29">
        <v>116524</v>
      </c>
      <c r="H89" s="18" t="s">
        <v>19</v>
      </c>
      <c r="I89" s="1">
        <v>91</v>
      </c>
      <c r="J89" s="1">
        <v>89</v>
      </c>
      <c r="K89" s="1">
        <v>89</v>
      </c>
      <c r="L89" s="1">
        <v>85</v>
      </c>
      <c r="M89" s="1">
        <v>86</v>
      </c>
      <c r="N89" s="1">
        <v>88</v>
      </c>
      <c r="O89" s="8">
        <f t="shared" si="33"/>
        <v>528</v>
      </c>
      <c r="P89" s="1">
        <v>2</v>
      </c>
      <c r="Q89" s="27"/>
      <c r="S89" s="17"/>
    </row>
    <row r="90" spans="1:19" s="12" customFormat="1" ht="21" x14ac:dyDescent="0.35">
      <c r="A90" s="34"/>
      <c r="C90" s="1" t="s">
        <v>348</v>
      </c>
      <c r="D90" s="1" t="s">
        <v>26</v>
      </c>
      <c r="E90" s="1" t="s">
        <v>349</v>
      </c>
      <c r="F90" s="18">
        <v>1960</v>
      </c>
      <c r="G90" s="29">
        <v>219458</v>
      </c>
      <c r="H90" s="18" t="s">
        <v>19</v>
      </c>
      <c r="I90" s="1">
        <v>90</v>
      </c>
      <c r="J90" s="1">
        <v>84</v>
      </c>
      <c r="K90" s="1">
        <v>77</v>
      </c>
      <c r="L90" s="1">
        <v>85</v>
      </c>
      <c r="M90" s="1">
        <v>92</v>
      </c>
      <c r="N90" s="1">
        <v>90</v>
      </c>
      <c r="O90" s="8">
        <f t="shared" ref="O90" si="34">SUM(I90:N90)</f>
        <v>518</v>
      </c>
      <c r="P90" s="1">
        <v>7</v>
      </c>
      <c r="Q90" s="27"/>
      <c r="S90" s="17"/>
    </row>
    <row r="92" spans="1:19" x14ac:dyDescent="0.3">
      <c r="B92" s="49" t="s">
        <v>292</v>
      </c>
    </row>
    <row r="93" spans="1:19" x14ac:dyDescent="0.3">
      <c r="B93" s="49" t="s">
        <v>296</v>
      </c>
    </row>
  </sheetData>
  <pageMargins left="0.31496062992125984" right="0.51181102362204722" top="0.78740157480314965" bottom="0.78740157480314965" header="0.31496062992125984" footer="0.31496062992125984"/>
  <pageSetup paperSize="9" scale="47" fitToHeight="3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4"/>
  <sheetViews>
    <sheetView workbookViewId="0">
      <selection activeCell="H9" sqref="H9"/>
    </sheetView>
  </sheetViews>
  <sheetFormatPr baseColWidth="10" defaultRowHeight="15" x14ac:dyDescent="0.25"/>
  <cols>
    <col min="1" max="1" width="8.7109375" style="10" customWidth="1"/>
    <col min="2" max="2" width="30.7109375" customWidth="1"/>
    <col min="3" max="3" width="19.42578125" customWidth="1"/>
    <col min="4" max="4" width="15.42578125" customWidth="1"/>
    <col min="5" max="5" width="23.140625" bestFit="1" customWidth="1"/>
    <col min="6" max="6" width="7.42578125" style="18" customWidth="1"/>
    <col min="7" max="7" width="7.7109375" customWidth="1"/>
    <col min="8" max="8" width="4.42578125" style="25" bestFit="1" customWidth="1"/>
    <col min="9" max="9" width="6" customWidth="1"/>
    <col min="10" max="11" width="4.42578125" customWidth="1"/>
    <col min="12" max="12" width="7.140625" customWidth="1"/>
    <col min="13" max="15" width="4.42578125" customWidth="1"/>
    <col min="16" max="16" width="8.7109375" customWidth="1"/>
    <col min="17" max="17" width="7.28515625" customWidth="1"/>
    <col min="18" max="18" width="6" style="10" customWidth="1"/>
    <col min="19" max="19" width="10.7109375" style="10" customWidth="1"/>
    <col min="20" max="20" width="3.28515625" bestFit="1" customWidth="1"/>
    <col min="21" max="21" width="5.7109375" customWidth="1"/>
    <col min="269" max="269" width="8.7109375" customWidth="1"/>
    <col min="270" max="270" width="30.7109375" customWidth="1"/>
    <col min="271" max="271" width="28.7109375" customWidth="1"/>
    <col min="272" max="272" width="12.7109375" customWidth="1"/>
    <col min="273" max="273" width="11.7109375" customWidth="1"/>
    <col min="274" max="274" width="15.7109375" bestFit="1" customWidth="1"/>
    <col min="275" max="275" width="10.7109375" customWidth="1"/>
    <col min="525" max="525" width="8.7109375" customWidth="1"/>
    <col min="526" max="526" width="30.7109375" customWidth="1"/>
    <col min="527" max="527" width="28.7109375" customWidth="1"/>
    <col min="528" max="528" width="12.7109375" customWidth="1"/>
    <col min="529" max="529" width="11.7109375" customWidth="1"/>
    <col min="530" max="530" width="15.7109375" bestFit="1" customWidth="1"/>
    <col min="531" max="531" width="10.7109375" customWidth="1"/>
    <col min="781" max="781" width="8.7109375" customWidth="1"/>
    <col min="782" max="782" width="30.7109375" customWidth="1"/>
    <col min="783" max="783" width="28.7109375" customWidth="1"/>
    <col min="784" max="784" width="12.7109375" customWidth="1"/>
    <col min="785" max="785" width="11.7109375" customWidth="1"/>
    <col min="786" max="786" width="15.7109375" bestFit="1" customWidth="1"/>
    <col min="787" max="787" width="10.7109375" customWidth="1"/>
    <col min="1037" max="1037" width="8.7109375" customWidth="1"/>
    <col min="1038" max="1038" width="30.7109375" customWidth="1"/>
    <col min="1039" max="1039" width="28.7109375" customWidth="1"/>
    <col min="1040" max="1040" width="12.7109375" customWidth="1"/>
    <col min="1041" max="1041" width="11.7109375" customWidth="1"/>
    <col min="1042" max="1042" width="15.7109375" bestFit="1" customWidth="1"/>
    <col min="1043" max="1043" width="10.7109375" customWidth="1"/>
    <col min="1293" max="1293" width="8.7109375" customWidth="1"/>
    <col min="1294" max="1294" width="30.7109375" customWidth="1"/>
    <col min="1295" max="1295" width="28.7109375" customWidth="1"/>
    <col min="1296" max="1296" width="12.7109375" customWidth="1"/>
    <col min="1297" max="1297" width="11.7109375" customWidth="1"/>
    <col min="1298" max="1298" width="15.7109375" bestFit="1" customWidth="1"/>
    <col min="1299" max="1299" width="10.7109375" customWidth="1"/>
    <col min="1549" max="1549" width="8.7109375" customWidth="1"/>
    <col min="1550" max="1550" width="30.7109375" customWidth="1"/>
    <col min="1551" max="1551" width="28.7109375" customWidth="1"/>
    <col min="1552" max="1552" width="12.7109375" customWidth="1"/>
    <col min="1553" max="1553" width="11.7109375" customWidth="1"/>
    <col min="1554" max="1554" width="15.7109375" bestFit="1" customWidth="1"/>
    <col min="1555" max="1555" width="10.7109375" customWidth="1"/>
    <col min="1805" max="1805" width="8.7109375" customWidth="1"/>
    <col min="1806" max="1806" width="30.7109375" customWidth="1"/>
    <col min="1807" max="1807" width="28.7109375" customWidth="1"/>
    <col min="1808" max="1808" width="12.7109375" customWidth="1"/>
    <col min="1809" max="1809" width="11.7109375" customWidth="1"/>
    <col min="1810" max="1810" width="15.7109375" bestFit="1" customWidth="1"/>
    <col min="1811" max="1811" width="10.7109375" customWidth="1"/>
    <col min="2061" max="2061" width="8.7109375" customWidth="1"/>
    <col min="2062" max="2062" width="30.7109375" customWidth="1"/>
    <col min="2063" max="2063" width="28.7109375" customWidth="1"/>
    <col min="2064" max="2064" width="12.7109375" customWidth="1"/>
    <col min="2065" max="2065" width="11.7109375" customWidth="1"/>
    <col min="2066" max="2066" width="15.7109375" bestFit="1" customWidth="1"/>
    <col min="2067" max="2067" width="10.7109375" customWidth="1"/>
    <col min="2317" max="2317" width="8.7109375" customWidth="1"/>
    <col min="2318" max="2318" width="30.7109375" customWidth="1"/>
    <col min="2319" max="2319" width="28.7109375" customWidth="1"/>
    <col min="2320" max="2320" width="12.7109375" customWidth="1"/>
    <col min="2321" max="2321" width="11.7109375" customWidth="1"/>
    <col min="2322" max="2322" width="15.7109375" bestFit="1" customWidth="1"/>
    <col min="2323" max="2323" width="10.7109375" customWidth="1"/>
    <col min="2573" max="2573" width="8.7109375" customWidth="1"/>
    <col min="2574" max="2574" width="30.7109375" customWidth="1"/>
    <col min="2575" max="2575" width="28.7109375" customWidth="1"/>
    <col min="2576" max="2576" width="12.7109375" customWidth="1"/>
    <col min="2577" max="2577" width="11.7109375" customWidth="1"/>
    <col min="2578" max="2578" width="15.7109375" bestFit="1" customWidth="1"/>
    <col min="2579" max="2579" width="10.7109375" customWidth="1"/>
    <col min="2829" max="2829" width="8.7109375" customWidth="1"/>
    <col min="2830" max="2830" width="30.7109375" customWidth="1"/>
    <col min="2831" max="2831" width="28.7109375" customWidth="1"/>
    <col min="2832" max="2832" width="12.7109375" customWidth="1"/>
    <col min="2833" max="2833" width="11.7109375" customWidth="1"/>
    <col min="2834" max="2834" width="15.7109375" bestFit="1" customWidth="1"/>
    <col min="2835" max="2835" width="10.7109375" customWidth="1"/>
    <col min="3085" max="3085" width="8.7109375" customWidth="1"/>
    <col min="3086" max="3086" width="30.7109375" customWidth="1"/>
    <col min="3087" max="3087" width="28.7109375" customWidth="1"/>
    <col min="3088" max="3088" width="12.7109375" customWidth="1"/>
    <col min="3089" max="3089" width="11.7109375" customWidth="1"/>
    <col min="3090" max="3090" width="15.7109375" bestFit="1" customWidth="1"/>
    <col min="3091" max="3091" width="10.7109375" customWidth="1"/>
    <col min="3341" max="3341" width="8.7109375" customWidth="1"/>
    <col min="3342" max="3342" width="30.7109375" customWidth="1"/>
    <col min="3343" max="3343" width="28.7109375" customWidth="1"/>
    <col min="3344" max="3344" width="12.7109375" customWidth="1"/>
    <col min="3345" max="3345" width="11.7109375" customWidth="1"/>
    <col min="3346" max="3346" width="15.7109375" bestFit="1" customWidth="1"/>
    <col min="3347" max="3347" width="10.7109375" customWidth="1"/>
    <col min="3597" max="3597" width="8.7109375" customWidth="1"/>
    <col min="3598" max="3598" width="30.7109375" customWidth="1"/>
    <col min="3599" max="3599" width="28.7109375" customWidth="1"/>
    <col min="3600" max="3600" width="12.7109375" customWidth="1"/>
    <col min="3601" max="3601" width="11.7109375" customWidth="1"/>
    <col min="3602" max="3602" width="15.7109375" bestFit="1" customWidth="1"/>
    <col min="3603" max="3603" width="10.7109375" customWidth="1"/>
    <col min="3853" max="3853" width="8.7109375" customWidth="1"/>
    <col min="3854" max="3854" width="30.7109375" customWidth="1"/>
    <col min="3855" max="3855" width="28.7109375" customWidth="1"/>
    <col min="3856" max="3856" width="12.7109375" customWidth="1"/>
    <col min="3857" max="3857" width="11.7109375" customWidth="1"/>
    <col min="3858" max="3858" width="15.7109375" bestFit="1" customWidth="1"/>
    <col min="3859" max="3859" width="10.7109375" customWidth="1"/>
    <col min="4109" max="4109" width="8.7109375" customWidth="1"/>
    <col min="4110" max="4110" width="30.7109375" customWidth="1"/>
    <col min="4111" max="4111" width="28.7109375" customWidth="1"/>
    <col min="4112" max="4112" width="12.7109375" customWidth="1"/>
    <col min="4113" max="4113" width="11.7109375" customWidth="1"/>
    <col min="4114" max="4114" width="15.7109375" bestFit="1" customWidth="1"/>
    <col min="4115" max="4115" width="10.7109375" customWidth="1"/>
    <col min="4365" max="4365" width="8.7109375" customWidth="1"/>
    <col min="4366" max="4366" width="30.7109375" customWidth="1"/>
    <col min="4367" max="4367" width="28.7109375" customWidth="1"/>
    <col min="4368" max="4368" width="12.7109375" customWidth="1"/>
    <col min="4369" max="4369" width="11.7109375" customWidth="1"/>
    <col min="4370" max="4370" width="15.7109375" bestFit="1" customWidth="1"/>
    <col min="4371" max="4371" width="10.7109375" customWidth="1"/>
    <col min="4621" max="4621" width="8.7109375" customWidth="1"/>
    <col min="4622" max="4622" width="30.7109375" customWidth="1"/>
    <col min="4623" max="4623" width="28.7109375" customWidth="1"/>
    <col min="4624" max="4624" width="12.7109375" customWidth="1"/>
    <col min="4625" max="4625" width="11.7109375" customWidth="1"/>
    <col min="4626" max="4626" width="15.7109375" bestFit="1" customWidth="1"/>
    <col min="4627" max="4627" width="10.7109375" customWidth="1"/>
    <col min="4877" max="4877" width="8.7109375" customWidth="1"/>
    <col min="4878" max="4878" width="30.7109375" customWidth="1"/>
    <col min="4879" max="4879" width="28.7109375" customWidth="1"/>
    <col min="4880" max="4880" width="12.7109375" customWidth="1"/>
    <col min="4881" max="4881" width="11.7109375" customWidth="1"/>
    <col min="4882" max="4882" width="15.7109375" bestFit="1" customWidth="1"/>
    <col min="4883" max="4883" width="10.7109375" customWidth="1"/>
    <col min="5133" max="5133" width="8.7109375" customWidth="1"/>
    <col min="5134" max="5134" width="30.7109375" customWidth="1"/>
    <col min="5135" max="5135" width="28.7109375" customWidth="1"/>
    <col min="5136" max="5136" width="12.7109375" customWidth="1"/>
    <col min="5137" max="5137" width="11.7109375" customWidth="1"/>
    <col min="5138" max="5138" width="15.7109375" bestFit="1" customWidth="1"/>
    <col min="5139" max="5139" width="10.7109375" customWidth="1"/>
    <col min="5389" max="5389" width="8.7109375" customWidth="1"/>
    <col min="5390" max="5390" width="30.7109375" customWidth="1"/>
    <col min="5391" max="5391" width="28.7109375" customWidth="1"/>
    <col min="5392" max="5392" width="12.7109375" customWidth="1"/>
    <col min="5393" max="5393" width="11.7109375" customWidth="1"/>
    <col min="5394" max="5394" width="15.7109375" bestFit="1" customWidth="1"/>
    <col min="5395" max="5395" width="10.7109375" customWidth="1"/>
    <col min="5645" max="5645" width="8.7109375" customWidth="1"/>
    <col min="5646" max="5646" width="30.7109375" customWidth="1"/>
    <col min="5647" max="5647" width="28.7109375" customWidth="1"/>
    <col min="5648" max="5648" width="12.7109375" customWidth="1"/>
    <col min="5649" max="5649" width="11.7109375" customWidth="1"/>
    <col min="5650" max="5650" width="15.7109375" bestFit="1" customWidth="1"/>
    <col min="5651" max="5651" width="10.7109375" customWidth="1"/>
    <col min="5901" max="5901" width="8.7109375" customWidth="1"/>
    <col min="5902" max="5902" width="30.7109375" customWidth="1"/>
    <col min="5903" max="5903" width="28.7109375" customWidth="1"/>
    <col min="5904" max="5904" width="12.7109375" customWidth="1"/>
    <col min="5905" max="5905" width="11.7109375" customWidth="1"/>
    <col min="5906" max="5906" width="15.7109375" bestFit="1" customWidth="1"/>
    <col min="5907" max="5907" width="10.7109375" customWidth="1"/>
    <col min="6157" max="6157" width="8.7109375" customWidth="1"/>
    <col min="6158" max="6158" width="30.7109375" customWidth="1"/>
    <col min="6159" max="6159" width="28.7109375" customWidth="1"/>
    <col min="6160" max="6160" width="12.7109375" customWidth="1"/>
    <col min="6161" max="6161" width="11.7109375" customWidth="1"/>
    <col min="6162" max="6162" width="15.7109375" bestFit="1" customWidth="1"/>
    <col min="6163" max="6163" width="10.7109375" customWidth="1"/>
    <col min="6413" max="6413" width="8.7109375" customWidth="1"/>
    <col min="6414" max="6414" width="30.7109375" customWidth="1"/>
    <col min="6415" max="6415" width="28.7109375" customWidth="1"/>
    <col min="6416" max="6416" width="12.7109375" customWidth="1"/>
    <col min="6417" max="6417" width="11.7109375" customWidth="1"/>
    <col min="6418" max="6418" width="15.7109375" bestFit="1" customWidth="1"/>
    <col min="6419" max="6419" width="10.7109375" customWidth="1"/>
    <col min="6669" max="6669" width="8.7109375" customWidth="1"/>
    <col min="6670" max="6670" width="30.7109375" customWidth="1"/>
    <col min="6671" max="6671" width="28.7109375" customWidth="1"/>
    <col min="6672" max="6672" width="12.7109375" customWidth="1"/>
    <col min="6673" max="6673" width="11.7109375" customWidth="1"/>
    <col min="6674" max="6674" width="15.7109375" bestFit="1" customWidth="1"/>
    <col min="6675" max="6675" width="10.7109375" customWidth="1"/>
    <col min="6925" max="6925" width="8.7109375" customWidth="1"/>
    <col min="6926" max="6926" width="30.7109375" customWidth="1"/>
    <col min="6927" max="6927" width="28.7109375" customWidth="1"/>
    <col min="6928" max="6928" width="12.7109375" customWidth="1"/>
    <col min="6929" max="6929" width="11.7109375" customWidth="1"/>
    <col min="6930" max="6930" width="15.7109375" bestFit="1" customWidth="1"/>
    <col min="6931" max="6931" width="10.7109375" customWidth="1"/>
    <col min="7181" max="7181" width="8.7109375" customWidth="1"/>
    <col min="7182" max="7182" width="30.7109375" customWidth="1"/>
    <col min="7183" max="7183" width="28.7109375" customWidth="1"/>
    <col min="7184" max="7184" width="12.7109375" customWidth="1"/>
    <col min="7185" max="7185" width="11.7109375" customWidth="1"/>
    <col min="7186" max="7186" width="15.7109375" bestFit="1" customWidth="1"/>
    <col min="7187" max="7187" width="10.7109375" customWidth="1"/>
    <col min="7437" max="7437" width="8.7109375" customWidth="1"/>
    <col min="7438" max="7438" width="30.7109375" customWidth="1"/>
    <col min="7439" max="7439" width="28.7109375" customWidth="1"/>
    <col min="7440" max="7440" width="12.7109375" customWidth="1"/>
    <col min="7441" max="7441" width="11.7109375" customWidth="1"/>
    <col min="7442" max="7442" width="15.7109375" bestFit="1" customWidth="1"/>
    <col min="7443" max="7443" width="10.7109375" customWidth="1"/>
    <col min="7693" max="7693" width="8.7109375" customWidth="1"/>
    <col min="7694" max="7694" width="30.7109375" customWidth="1"/>
    <col min="7695" max="7695" width="28.7109375" customWidth="1"/>
    <col min="7696" max="7696" width="12.7109375" customWidth="1"/>
    <col min="7697" max="7697" width="11.7109375" customWidth="1"/>
    <col min="7698" max="7698" width="15.7109375" bestFit="1" customWidth="1"/>
    <col min="7699" max="7699" width="10.7109375" customWidth="1"/>
    <col min="7949" max="7949" width="8.7109375" customWidth="1"/>
    <col min="7950" max="7950" width="30.7109375" customWidth="1"/>
    <col min="7951" max="7951" width="28.7109375" customWidth="1"/>
    <col min="7952" max="7952" width="12.7109375" customWidth="1"/>
    <col min="7953" max="7953" width="11.7109375" customWidth="1"/>
    <col min="7954" max="7954" width="15.7109375" bestFit="1" customWidth="1"/>
    <col min="7955" max="7955" width="10.7109375" customWidth="1"/>
    <col min="8205" max="8205" width="8.7109375" customWidth="1"/>
    <col min="8206" max="8206" width="30.7109375" customWidth="1"/>
    <col min="8207" max="8207" width="28.7109375" customWidth="1"/>
    <col min="8208" max="8208" width="12.7109375" customWidth="1"/>
    <col min="8209" max="8209" width="11.7109375" customWidth="1"/>
    <col min="8210" max="8210" width="15.7109375" bestFit="1" customWidth="1"/>
    <col min="8211" max="8211" width="10.7109375" customWidth="1"/>
    <col min="8461" max="8461" width="8.7109375" customWidth="1"/>
    <col min="8462" max="8462" width="30.7109375" customWidth="1"/>
    <col min="8463" max="8463" width="28.7109375" customWidth="1"/>
    <col min="8464" max="8464" width="12.7109375" customWidth="1"/>
    <col min="8465" max="8465" width="11.7109375" customWidth="1"/>
    <col min="8466" max="8466" width="15.7109375" bestFit="1" customWidth="1"/>
    <col min="8467" max="8467" width="10.7109375" customWidth="1"/>
    <col min="8717" max="8717" width="8.7109375" customWidth="1"/>
    <col min="8718" max="8718" width="30.7109375" customWidth="1"/>
    <col min="8719" max="8719" width="28.7109375" customWidth="1"/>
    <col min="8720" max="8720" width="12.7109375" customWidth="1"/>
    <col min="8721" max="8721" width="11.7109375" customWidth="1"/>
    <col min="8722" max="8722" width="15.7109375" bestFit="1" customWidth="1"/>
    <col min="8723" max="8723" width="10.7109375" customWidth="1"/>
    <col min="8973" max="8973" width="8.7109375" customWidth="1"/>
    <col min="8974" max="8974" width="30.7109375" customWidth="1"/>
    <col min="8975" max="8975" width="28.7109375" customWidth="1"/>
    <col min="8976" max="8976" width="12.7109375" customWidth="1"/>
    <col min="8977" max="8977" width="11.7109375" customWidth="1"/>
    <col min="8978" max="8978" width="15.7109375" bestFit="1" customWidth="1"/>
    <col min="8979" max="8979" width="10.7109375" customWidth="1"/>
    <col min="9229" max="9229" width="8.7109375" customWidth="1"/>
    <col min="9230" max="9230" width="30.7109375" customWidth="1"/>
    <col min="9231" max="9231" width="28.7109375" customWidth="1"/>
    <col min="9232" max="9232" width="12.7109375" customWidth="1"/>
    <col min="9233" max="9233" width="11.7109375" customWidth="1"/>
    <col min="9234" max="9234" width="15.7109375" bestFit="1" customWidth="1"/>
    <col min="9235" max="9235" width="10.7109375" customWidth="1"/>
    <col min="9485" max="9485" width="8.7109375" customWidth="1"/>
    <col min="9486" max="9486" width="30.7109375" customWidth="1"/>
    <col min="9487" max="9487" width="28.7109375" customWidth="1"/>
    <col min="9488" max="9488" width="12.7109375" customWidth="1"/>
    <col min="9489" max="9489" width="11.7109375" customWidth="1"/>
    <col min="9490" max="9490" width="15.7109375" bestFit="1" customWidth="1"/>
    <col min="9491" max="9491" width="10.7109375" customWidth="1"/>
    <col min="9741" max="9741" width="8.7109375" customWidth="1"/>
    <col min="9742" max="9742" width="30.7109375" customWidth="1"/>
    <col min="9743" max="9743" width="28.7109375" customWidth="1"/>
    <col min="9744" max="9744" width="12.7109375" customWidth="1"/>
    <col min="9745" max="9745" width="11.7109375" customWidth="1"/>
    <col min="9746" max="9746" width="15.7109375" bestFit="1" customWidth="1"/>
    <col min="9747" max="9747" width="10.7109375" customWidth="1"/>
    <col min="9997" max="9997" width="8.7109375" customWidth="1"/>
    <col min="9998" max="9998" width="30.7109375" customWidth="1"/>
    <col min="9999" max="9999" width="28.7109375" customWidth="1"/>
    <col min="10000" max="10000" width="12.7109375" customWidth="1"/>
    <col min="10001" max="10001" width="11.7109375" customWidth="1"/>
    <col min="10002" max="10002" width="15.7109375" bestFit="1" customWidth="1"/>
    <col min="10003" max="10003" width="10.7109375" customWidth="1"/>
    <col min="10253" max="10253" width="8.7109375" customWidth="1"/>
    <col min="10254" max="10254" width="30.7109375" customWidth="1"/>
    <col min="10255" max="10255" width="28.7109375" customWidth="1"/>
    <col min="10256" max="10256" width="12.7109375" customWidth="1"/>
    <col min="10257" max="10257" width="11.7109375" customWidth="1"/>
    <col min="10258" max="10258" width="15.7109375" bestFit="1" customWidth="1"/>
    <col min="10259" max="10259" width="10.7109375" customWidth="1"/>
    <col min="10509" max="10509" width="8.7109375" customWidth="1"/>
    <col min="10510" max="10510" width="30.7109375" customWidth="1"/>
    <col min="10511" max="10511" width="28.7109375" customWidth="1"/>
    <col min="10512" max="10512" width="12.7109375" customWidth="1"/>
    <col min="10513" max="10513" width="11.7109375" customWidth="1"/>
    <col min="10514" max="10514" width="15.7109375" bestFit="1" customWidth="1"/>
    <col min="10515" max="10515" width="10.7109375" customWidth="1"/>
    <col min="10765" max="10765" width="8.7109375" customWidth="1"/>
    <col min="10766" max="10766" width="30.7109375" customWidth="1"/>
    <col min="10767" max="10767" width="28.7109375" customWidth="1"/>
    <col min="10768" max="10768" width="12.7109375" customWidth="1"/>
    <col min="10769" max="10769" width="11.7109375" customWidth="1"/>
    <col min="10770" max="10770" width="15.7109375" bestFit="1" customWidth="1"/>
    <col min="10771" max="10771" width="10.7109375" customWidth="1"/>
    <col min="11021" max="11021" width="8.7109375" customWidth="1"/>
    <col min="11022" max="11022" width="30.7109375" customWidth="1"/>
    <col min="11023" max="11023" width="28.7109375" customWidth="1"/>
    <col min="11024" max="11024" width="12.7109375" customWidth="1"/>
    <col min="11025" max="11025" width="11.7109375" customWidth="1"/>
    <col min="11026" max="11026" width="15.7109375" bestFit="1" customWidth="1"/>
    <col min="11027" max="11027" width="10.7109375" customWidth="1"/>
    <col min="11277" max="11277" width="8.7109375" customWidth="1"/>
    <col min="11278" max="11278" width="30.7109375" customWidth="1"/>
    <col min="11279" max="11279" width="28.7109375" customWidth="1"/>
    <col min="11280" max="11280" width="12.7109375" customWidth="1"/>
    <col min="11281" max="11281" width="11.7109375" customWidth="1"/>
    <col min="11282" max="11282" width="15.7109375" bestFit="1" customWidth="1"/>
    <col min="11283" max="11283" width="10.7109375" customWidth="1"/>
    <col min="11533" max="11533" width="8.7109375" customWidth="1"/>
    <col min="11534" max="11534" width="30.7109375" customWidth="1"/>
    <col min="11535" max="11535" width="28.7109375" customWidth="1"/>
    <col min="11536" max="11536" width="12.7109375" customWidth="1"/>
    <col min="11537" max="11537" width="11.7109375" customWidth="1"/>
    <col min="11538" max="11538" width="15.7109375" bestFit="1" customWidth="1"/>
    <col min="11539" max="11539" width="10.7109375" customWidth="1"/>
    <col min="11789" max="11789" width="8.7109375" customWidth="1"/>
    <col min="11790" max="11790" width="30.7109375" customWidth="1"/>
    <col min="11791" max="11791" width="28.7109375" customWidth="1"/>
    <col min="11792" max="11792" width="12.7109375" customWidth="1"/>
    <col min="11793" max="11793" width="11.7109375" customWidth="1"/>
    <col min="11794" max="11794" width="15.7109375" bestFit="1" customWidth="1"/>
    <col min="11795" max="11795" width="10.7109375" customWidth="1"/>
    <col min="12045" max="12045" width="8.7109375" customWidth="1"/>
    <col min="12046" max="12046" width="30.7109375" customWidth="1"/>
    <col min="12047" max="12047" width="28.7109375" customWidth="1"/>
    <col min="12048" max="12048" width="12.7109375" customWidth="1"/>
    <col min="12049" max="12049" width="11.7109375" customWidth="1"/>
    <col min="12050" max="12050" width="15.7109375" bestFit="1" customWidth="1"/>
    <col min="12051" max="12051" width="10.7109375" customWidth="1"/>
    <col min="12301" max="12301" width="8.7109375" customWidth="1"/>
    <col min="12302" max="12302" width="30.7109375" customWidth="1"/>
    <col min="12303" max="12303" width="28.7109375" customWidth="1"/>
    <col min="12304" max="12304" width="12.7109375" customWidth="1"/>
    <col min="12305" max="12305" width="11.7109375" customWidth="1"/>
    <col min="12306" max="12306" width="15.7109375" bestFit="1" customWidth="1"/>
    <col min="12307" max="12307" width="10.7109375" customWidth="1"/>
    <col min="12557" max="12557" width="8.7109375" customWidth="1"/>
    <col min="12558" max="12558" width="30.7109375" customWidth="1"/>
    <col min="12559" max="12559" width="28.7109375" customWidth="1"/>
    <col min="12560" max="12560" width="12.7109375" customWidth="1"/>
    <col min="12561" max="12561" width="11.7109375" customWidth="1"/>
    <col min="12562" max="12562" width="15.7109375" bestFit="1" customWidth="1"/>
    <col min="12563" max="12563" width="10.7109375" customWidth="1"/>
    <col min="12813" max="12813" width="8.7109375" customWidth="1"/>
    <col min="12814" max="12814" width="30.7109375" customWidth="1"/>
    <col min="12815" max="12815" width="28.7109375" customWidth="1"/>
    <col min="12816" max="12816" width="12.7109375" customWidth="1"/>
    <col min="12817" max="12817" width="11.7109375" customWidth="1"/>
    <col min="12818" max="12818" width="15.7109375" bestFit="1" customWidth="1"/>
    <col min="12819" max="12819" width="10.7109375" customWidth="1"/>
    <col min="13069" max="13069" width="8.7109375" customWidth="1"/>
    <col min="13070" max="13070" width="30.7109375" customWidth="1"/>
    <col min="13071" max="13071" width="28.7109375" customWidth="1"/>
    <col min="13072" max="13072" width="12.7109375" customWidth="1"/>
    <col min="13073" max="13073" width="11.7109375" customWidth="1"/>
    <col min="13074" max="13074" width="15.7109375" bestFit="1" customWidth="1"/>
    <col min="13075" max="13075" width="10.7109375" customWidth="1"/>
    <col min="13325" max="13325" width="8.7109375" customWidth="1"/>
    <col min="13326" max="13326" width="30.7109375" customWidth="1"/>
    <col min="13327" max="13327" width="28.7109375" customWidth="1"/>
    <col min="13328" max="13328" width="12.7109375" customWidth="1"/>
    <col min="13329" max="13329" width="11.7109375" customWidth="1"/>
    <col min="13330" max="13330" width="15.7109375" bestFit="1" customWidth="1"/>
    <col min="13331" max="13331" width="10.7109375" customWidth="1"/>
    <col min="13581" max="13581" width="8.7109375" customWidth="1"/>
    <col min="13582" max="13582" width="30.7109375" customWidth="1"/>
    <col min="13583" max="13583" width="28.7109375" customWidth="1"/>
    <col min="13584" max="13584" width="12.7109375" customWidth="1"/>
    <col min="13585" max="13585" width="11.7109375" customWidth="1"/>
    <col min="13586" max="13586" width="15.7109375" bestFit="1" customWidth="1"/>
    <col min="13587" max="13587" width="10.7109375" customWidth="1"/>
    <col min="13837" max="13837" width="8.7109375" customWidth="1"/>
    <col min="13838" max="13838" width="30.7109375" customWidth="1"/>
    <col min="13839" max="13839" width="28.7109375" customWidth="1"/>
    <col min="13840" max="13840" width="12.7109375" customWidth="1"/>
    <col min="13841" max="13841" width="11.7109375" customWidth="1"/>
    <col min="13842" max="13842" width="15.7109375" bestFit="1" customWidth="1"/>
    <col min="13843" max="13843" width="10.7109375" customWidth="1"/>
    <col min="14093" max="14093" width="8.7109375" customWidth="1"/>
    <col min="14094" max="14094" width="30.7109375" customWidth="1"/>
    <col min="14095" max="14095" width="28.7109375" customWidth="1"/>
    <col min="14096" max="14096" width="12.7109375" customWidth="1"/>
    <col min="14097" max="14097" width="11.7109375" customWidth="1"/>
    <col min="14098" max="14098" width="15.7109375" bestFit="1" customWidth="1"/>
    <col min="14099" max="14099" width="10.7109375" customWidth="1"/>
    <col min="14349" max="14349" width="8.7109375" customWidth="1"/>
    <col min="14350" max="14350" width="30.7109375" customWidth="1"/>
    <col min="14351" max="14351" width="28.7109375" customWidth="1"/>
    <col min="14352" max="14352" width="12.7109375" customWidth="1"/>
    <col min="14353" max="14353" width="11.7109375" customWidth="1"/>
    <col min="14354" max="14354" width="15.7109375" bestFit="1" customWidth="1"/>
    <col min="14355" max="14355" width="10.7109375" customWidth="1"/>
    <col min="14605" max="14605" width="8.7109375" customWidth="1"/>
    <col min="14606" max="14606" width="30.7109375" customWidth="1"/>
    <col min="14607" max="14607" width="28.7109375" customWidth="1"/>
    <col min="14608" max="14608" width="12.7109375" customWidth="1"/>
    <col min="14609" max="14609" width="11.7109375" customWidth="1"/>
    <col min="14610" max="14610" width="15.7109375" bestFit="1" customWidth="1"/>
    <col min="14611" max="14611" width="10.7109375" customWidth="1"/>
    <col min="14861" max="14861" width="8.7109375" customWidth="1"/>
    <col min="14862" max="14862" width="30.7109375" customWidth="1"/>
    <col min="14863" max="14863" width="28.7109375" customWidth="1"/>
    <col min="14864" max="14864" width="12.7109375" customWidth="1"/>
    <col min="14865" max="14865" width="11.7109375" customWidth="1"/>
    <col min="14866" max="14866" width="15.7109375" bestFit="1" customWidth="1"/>
    <col min="14867" max="14867" width="10.7109375" customWidth="1"/>
    <col min="15117" max="15117" width="8.7109375" customWidth="1"/>
    <col min="15118" max="15118" width="30.7109375" customWidth="1"/>
    <col min="15119" max="15119" width="28.7109375" customWidth="1"/>
    <col min="15120" max="15120" width="12.7109375" customWidth="1"/>
    <col min="15121" max="15121" width="11.7109375" customWidth="1"/>
    <col min="15122" max="15122" width="15.7109375" bestFit="1" customWidth="1"/>
    <col min="15123" max="15123" width="10.7109375" customWidth="1"/>
    <col min="15373" max="15373" width="8.7109375" customWidth="1"/>
    <col min="15374" max="15374" width="30.7109375" customWidth="1"/>
    <col min="15375" max="15375" width="28.7109375" customWidth="1"/>
    <col min="15376" max="15376" width="12.7109375" customWidth="1"/>
    <col min="15377" max="15377" width="11.7109375" customWidth="1"/>
    <col min="15378" max="15378" width="15.7109375" bestFit="1" customWidth="1"/>
    <col min="15379" max="15379" width="10.7109375" customWidth="1"/>
    <col min="15629" max="15629" width="8.7109375" customWidth="1"/>
    <col min="15630" max="15630" width="30.7109375" customWidth="1"/>
    <col min="15631" max="15631" width="28.7109375" customWidth="1"/>
    <col min="15632" max="15632" width="12.7109375" customWidth="1"/>
    <col min="15633" max="15633" width="11.7109375" customWidth="1"/>
    <col min="15634" max="15634" width="15.7109375" bestFit="1" customWidth="1"/>
    <col min="15635" max="15635" width="10.7109375" customWidth="1"/>
    <col min="15885" max="15885" width="8.7109375" customWidth="1"/>
    <col min="15886" max="15886" width="30.7109375" customWidth="1"/>
    <col min="15887" max="15887" width="28.7109375" customWidth="1"/>
    <col min="15888" max="15888" width="12.7109375" customWidth="1"/>
    <col min="15889" max="15889" width="11.7109375" customWidth="1"/>
    <col min="15890" max="15890" width="15.7109375" bestFit="1" customWidth="1"/>
    <col min="15891" max="15891" width="10.7109375" customWidth="1"/>
    <col min="16141" max="16141" width="8.7109375" customWidth="1"/>
    <col min="16142" max="16142" width="30.7109375" customWidth="1"/>
    <col min="16143" max="16143" width="28.7109375" customWidth="1"/>
    <col min="16144" max="16144" width="12.7109375" customWidth="1"/>
    <col min="16145" max="16145" width="11.7109375" customWidth="1"/>
    <col min="16146" max="16146" width="15.7109375" bestFit="1" customWidth="1"/>
    <col min="16147" max="16147" width="10.7109375" customWidth="1"/>
  </cols>
  <sheetData>
    <row r="3" spans="1:21" s="12" customFormat="1" ht="14.25" x14ac:dyDescent="0.2">
      <c r="A3" s="11"/>
      <c r="F3" s="19"/>
      <c r="H3" s="22"/>
      <c r="R3" s="11"/>
      <c r="S3" s="11"/>
    </row>
    <row r="4" spans="1:21" s="12" customFormat="1" ht="14.25" x14ac:dyDescent="0.2">
      <c r="A4" s="11"/>
      <c r="F4" s="19"/>
      <c r="H4" s="22"/>
      <c r="R4" s="11"/>
      <c r="S4" s="11"/>
    </row>
    <row r="5" spans="1:21" s="12" customFormat="1" ht="14.25" x14ac:dyDescent="0.2">
      <c r="A5" s="11"/>
      <c r="F5" s="19"/>
      <c r="H5" s="22"/>
      <c r="R5" s="11"/>
      <c r="S5" s="11"/>
    </row>
    <row r="6" spans="1:21" s="12" customFormat="1" ht="38.25" customHeight="1" x14ac:dyDescent="0.2">
      <c r="A6" s="11"/>
      <c r="F6" s="19"/>
      <c r="H6" s="22"/>
      <c r="R6" s="11"/>
      <c r="S6" s="11"/>
    </row>
    <row r="7" spans="1:21" s="12" customFormat="1" ht="14.25" x14ac:dyDescent="0.2">
      <c r="F7" s="19"/>
      <c r="H7" s="22"/>
      <c r="R7" s="11"/>
      <c r="S7" s="11"/>
    </row>
    <row r="8" spans="1:21" s="12" customFormat="1" ht="14.25" x14ac:dyDescent="0.2">
      <c r="A8" s="11"/>
      <c r="F8" s="19"/>
      <c r="H8" s="22"/>
      <c r="R8" s="11"/>
      <c r="S8" s="11"/>
    </row>
    <row r="9" spans="1:21" s="12" customFormat="1" ht="26.25" x14ac:dyDescent="0.4">
      <c r="A9" s="13" t="s">
        <v>301</v>
      </c>
      <c r="F9" s="19"/>
      <c r="H9" s="22"/>
      <c r="R9" s="11"/>
      <c r="S9" s="11"/>
    </row>
    <row r="10" spans="1:21" s="12" customFormat="1" ht="26.25" x14ac:dyDescent="0.4">
      <c r="A10" s="13"/>
      <c r="F10" s="19"/>
      <c r="H10" s="22"/>
      <c r="R10" s="11"/>
      <c r="S10" s="11"/>
    </row>
    <row r="11" spans="1:21" s="12" customFormat="1" ht="18" x14ac:dyDescent="0.25">
      <c r="A11" s="14" t="s">
        <v>254</v>
      </c>
      <c r="B11" s="15" t="s">
        <v>255</v>
      </c>
      <c r="C11" s="15"/>
      <c r="D11" s="144" t="s">
        <v>31</v>
      </c>
      <c r="E11" s="144"/>
      <c r="F11" s="144"/>
      <c r="G11" s="144"/>
      <c r="H11" s="144"/>
      <c r="I11" s="144"/>
      <c r="J11" s="15"/>
      <c r="K11" s="15"/>
      <c r="L11" s="15"/>
      <c r="M11" s="15"/>
      <c r="N11" s="15"/>
      <c r="O11" s="15"/>
      <c r="P11" s="15"/>
      <c r="Q11" s="15"/>
      <c r="R11" s="14"/>
      <c r="S11" s="14" t="s">
        <v>12</v>
      </c>
      <c r="T11" s="12" t="s">
        <v>271</v>
      </c>
    </row>
    <row r="12" spans="1:21" s="12" customFormat="1" ht="15" customHeight="1" x14ac:dyDescent="0.2">
      <c r="A12" s="14"/>
      <c r="B12" s="15"/>
      <c r="C12" s="15"/>
      <c r="D12" s="15"/>
      <c r="E12" s="15"/>
      <c r="F12" s="20"/>
      <c r="G12" s="15"/>
      <c r="H12" s="23"/>
      <c r="I12" s="15"/>
      <c r="J12" s="15"/>
      <c r="K12" s="15"/>
      <c r="L12" s="15"/>
      <c r="M12" s="15"/>
      <c r="N12" s="15"/>
      <c r="O12" s="15"/>
      <c r="P12" s="15"/>
      <c r="Q12" s="15"/>
      <c r="R12" s="14"/>
      <c r="S12" s="14"/>
    </row>
    <row r="13" spans="1:21" s="12" customFormat="1" ht="14.25" customHeight="1" x14ac:dyDescent="0.2">
      <c r="A13" s="11"/>
      <c r="F13" s="19"/>
      <c r="H13" s="22"/>
    </row>
    <row r="14" spans="1:21" s="12" customFormat="1" ht="21" customHeight="1" x14ac:dyDescent="0.25">
      <c r="A14" s="16">
        <v>1</v>
      </c>
      <c r="B14" s="17" t="s">
        <v>278</v>
      </c>
      <c r="C14" s="17"/>
      <c r="D14" s="17"/>
      <c r="E14" s="17"/>
      <c r="F14" s="21"/>
      <c r="G14" s="17"/>
      <c r="H14" s="24"/>
      <c r="I14" s="17"/>
      <c r="J14" s="17"/>
      <c r="K14" s="17"/>
      <c r="L14" s="17"/>
      <c r="M14" s="17"/>
      <c r="N14" s="17"/>
      <c r="O14" s="17"/>
      <c r="P14" s="17"/>
      <c r="R14" s="11"/>
      <c r="S14" s="26">
        <f>SUM(Q15:Q17)</f>
        <v>1562</v>
      </c>
      <c r="T14" s="12">
        <f>SUM(R15:R17)</f>
        <v>5</v>
      </c>
      <c r="U14" s="17" t="s">
        <v>290</v>
      </c>
    </row>
    <row r="15" spans="1:21" s="12" customFormat="1" ht="21" x14ac:dyDescent="0.35">
      <c r="A15" s="11"/>
      <c r="C15" s="1" t="s">
        <v>214</v>
      </c>
      <c r="D15" s="1" t="s">
        <v>215</v>
      </c>
      <c r="E15" s="1" t="s">
        <v>212</v>
      </c>
      <c r="F15" s="18">
        <v>1959</v>
      </c>
      <c r="G15" s="29">
        <v>116486</v>
      </c>
      <c r="H15" s="18" t="s">
        <v>19</v>
      </c>
      <c r="I15" s="1">
        <v>94</v>
      </c>
      <c r="J15" s="1">
        <v>93</v>
      </c>
      <c r="K15" s="1">
        <v>95</v>
      </c>
      <c r="L15" s="8">
        <f t="shared" ref="L15" si="0">SUM(I15:K15)</f>
        <v>282</v>
      </c>
      <c r="M15" s="1">
        <v>83</v>
      </c>
      <c r="N15" s="1">
        <v>88</v>
      </c>
      <c r="O15" s="1">
        <v>84</v>
      </c>
      <c r="P15" s="8">
        <f t="shared" ref="P15" si="1">SUM(M15:O15)</f>
        <v>255</v>
      </c>
      <c r="Q15" s="8">
        <f t="shared" ref="Q15" si="2">SUM(L15+P15)</f>
        <v>537</v>
      </c>
      <c r="R15" s="1"/>
      <c r="S15" s="27"/>
    </row>
    <row r="16" spans="1:21" s="12" customFormat="1" ht="21" x14ac:dyDescent="0.35">
      <c r="A16" s="11"/>
      <c r="C16" s="1" t="s">
        <v>210</v>
      </c>
      <c r="D16" s="1" t="s">
        <v>213</v>
      </c>
      <c r="E16" s="1" t="s">
        <v>212</v>
      </c>
      <c r="F16" s="18">
        <v>1966</v>
      </c>
      <c r="G16" s="29">
        <v>116484</v>
      </c>
      <c r="H16" s="18" t="s">
        <v>19</v>
      </c>
      <c r="I16" s="1">
        <v>92</v>
      </c>
      <c r="J16" s="1">
        <v>92</v>
      </c>
      <c r="K16" s="1">
        <v>91</v>
      </c>
      <c r="L16" s="8">
        <f t="shared" ref="L16" si="3">SUM(I16:K16)</f>
        <v>275</v>
      </c>
      <c r="M16" s="1">
        <v>89</v>
      </c>
      <c r="N16" s="1">
        <v>85</v>
      </c>
      <c r="O16" s="1">
        <v>82</v>
      </c>
      <c r="P16" s="8">
        <f t="shared" ref="P16:P17" si="4">SUM(M16:O16)</f>
        <v>256</v>
      </c>
      <c r="Q16" s="8">
        <f t="shared" ref="Q16:Q17" si="5">SUM(L16+P16)</f>
        <v>531</v>
      </c>
      <c r="R16" s="1">
        <v>3</v>
      </c>
      <c r="S16" s="27"/>
    </row>
    <row r="17" spans="1:21" s="12" customFormat="1" ht="21" customHeight="1" x14ac:dyDescent="0.35">
      <c r="A17" s="11"/>
      <c r="C17" s="1" t="s">
        <v>211</v>
      </c>
      <c r="D17" s="1" t="s">
        <v>63</v>
      </c>
      <c r="E17" s="1" t="s">
        <v>212</v>
      </c>
      <c r="F17" s="18">
        <v>1950</v>
      </c>
      <c r="G17" s="29">
        <v>173123</v>
      </c>
      <c r="H17" s="18" t="s">
        <v>19</v>
      </c>
      <c r="I17" s="1">
        <v>84</v>
      </c>
      <c r="J17" s="1">
        <v>84</v>
      </c>
      <c r="K17" s="1">
        <v>88</v>
      </c>
      <c r="L17" s="8">
        <f t="shared" ref="L17" si="6">SUM(I17:K17)</f>
        <v>256</v>
      </c>
      <c r="M17" s="1">
        <v>80</v>
      </c>
      <c r="N17" s="1">
        <v>79</v>
      </c>
      <c r="O17" s="1">
        <v>79</v>
      </c>
      <c r="P17" s="8">
        <f t="shared" si="4"/>
        <v>238</v>
      </c>
      <c r="Q17" s="8">
        <f t="shared" si="5"/>
        <v>494</v>
      </c>
      <c r="R17" s="1">
        <v>2</v>
      </c>
      <c r="S17" s="27"/>
    </row>
    <row r="18" spans="1:21" s="12" customFormat="1" ht="21" customHeight="1" x14ac:dyDescent="0.25">
      <c r="A18" s="16">
        <v>2</v>
      </c>
      <c r="B18" s="17" t="s">
        <v>280</v>
      </c>
      <c r="F18" s="19"/>
      <c r="H18" s="22"/>
      <c r="S18" s="26">
        <f>SUM(Q19:Q21)</f>
        <v>1510</v>
      </c>
      <c r="T18" s="12">
        <f>SUM(R19:R21)</f>
        <v>19</v>
      </c>
      <c r="U18" s="17" t="s">
        <v>290</v>
      </c>
    </row>
    <row r="19" spans="1:21" s="12" customFormat="1" ht="21" x14ac:dyDescent="0.35">
      <c r="A19" s="11"/>
      <c r="C19" s="1" t="s">
        <v>97</v>
      </c>
      <c r="D19" s="1" t="s">
        <v>98</v>
      </c>
      <c r="E19" s="1" t="s">
        <v>99</v>
      </c>
      <c r="F19" s="18">
        <v>1958</v>
      </c>
      <c r="G19" s="29">
        <v>210949</v>
      </c>
      <c r="H19" s="18" t="s">
        <v>19</v>
      </c>
      <c r="I19" s="1">
        <v>91</v>
      </c>
      <c r="J19" s="1">
        <v>90</v>
      </c>
      <c r="K19" s="1">
        <v>97</v>
      </c>
      <c r="L19" s="8">
        <f t="shared" ref="L19:L20" si="7">SUM(I19:K19)</f>
        <v>278</v>
      </c>
      <c r="M19" s="1">
        <v>87</v>
      </c>
      <c r="N19" s="1">
        <v>89</v>
      </c>
      <c r="O19" s="1">
        <v>79</v>
      </c>
      <c r="P19" s="8">
        <f t="shared" ref="P19:P20" si="8">SUM(M19:O19)</f>
        <v>255</v>
      </c>
      <c r="Q19" s="8">
        <f t="shared" ref="Q19:Q20" si="9">SUM(L19+P19)</f>
        <v>533</v>
      </c>
      <c r="R19" s="1">
        <v>9</v>
      </c>
      <c r="S19" s="27"/>
    </row>
    <row r="20" spans="1:21" s="12" customFormat="1" ht="21" x14ac:dyDescent="0.35">
      <c r="A20" s="11"/>
      <c r="C20" s="1" t="s">
        <v>60</v>
      </c>
      <c r="D20" s="1" t="s">
        <v>102</v>
      </c>
      <c r="E20" s="1" t="s">
        <v>99</v>
      </c>
      <c r="F20" s="18">
        <v>1959</v>
      </c>
      <c r="G20" s="29">
        <v>221868</v>
      </c>
      <c r="H20" s="18" t="s">
        <v>19</v>
      </c>
      <c r="I20" s="1">
        <v>91</v>
      </c>
      <c r="J20" s="1">
        <v>91</v>
      </c>
      <c r="K20" s="1">
        <v>91</v>
      </c>
      <c r="L20" s="8">
        <f t="shared" si="7"/>
        <v>273</v>
      </c>
      <c r="M20" s="1">
        <v>64</v>
      </c>
      <c r="N20" s="1">
        <v>73</v>
      </c>
      <c r="O20" s="1">
        <v>83</v>
      </c>
      <c r="P20" s="8">
        <f t="shared" si="8"/>
        <v>220</v>
      </c>
      <c r="Q20" s="8">
        <f t="shared" si="9"/>
        <v>493</v>
      </c>
      <c r="R20" s="1">
        <v>5</v>
      </c>
      <c r="S20" s="27"/>
    </row>
    <row r="21" spans="1:21" s="12" customFormat="1" ht="21" x14ac:dyDescent="0.35">
      <c r="C21" s="1" t="s">
        <v>106</v>
      </c>
      <c r="D21" s="1" t="s">
        <v>107</v>
      </c>
      <c r="E21" s="1" t="s">
        <v>99</v>
      </c>
      <c r="F21" s="18">
        <v>1964</v>
      </c>
      <c r="G21" s="29">
        <v>221881</v>
      </c>
      <c r="H21" s="18" t="s">
        <v>19</v>
      </c>
      <c r="I21" s="1">
        <v>92</v>
      </c>
      <c r="J21" s="1">
        <v>91</v>
      </c>
      <c r="K21" s="1">
        <v>95</v>
      </c>
      <c r="L21" s="8">
        <f t="shared" ref="L21" si="10">SUM(I21:K21)</f>
        <v>278</v>
      </c>
      <c r="M21" s="1">
        <v>73</v>
      </c>
      <c r="N21" s="1">
        <v>68</v>
      </c>
      <c r="O21" s="1">
        <v>65</v>
      </c>
      <c r="P21" s="8">
        <f t="shared" ref="P21" si="11">SUM(M21:O21)</f>
        <v>206</v>
      </c>
      <c r="Q21" s="8">
        <f t="shared" ref="Q21" si="12">SUM(L21+P21)</f>
        <v>484</v>
      </c>
      <c r="R21" s="1">
        <v>5</v>
      </c>
      <c r="S21" s="18"/>
    </row>
    <row r="22" spans="1:21" s="12" customFormat="1" ht="21" customHeight="1" x14ac:dyDescent="0.35">
      <c r="A22" s="16">
        <v>3</v>
      </c>
      <c r="B22" s="74" t="s">
        <v>279</v>
      </c>
      <c r="C22" s="1"/>
      <c r="D22" s="1"/>
      <c r="E22" s="1"/>
      <c r="F22" s="18"/>
      <c r="G22" s="4"/>
      <c r="H22" s="25"/>
      <c r="I22" s="1"/>
      <c r="J22" s="1"/>
      <c r="K22" s="1"/>
      <c r="L22" s="8"/>
      <c r="M22" s="1"/>
      <c r="N22" s="1"/>
      <c r="O22" s="1"/>
      <c r="P22" s="8"/>
      <c r="Q22" s="8"/>
      <c r="R22" s="1"/>
      <c r="S22" s="26">
        <f>SUM(Q23:Q25)</f>
        <v>1495</v>
      </c>
      <c r="T22" s="12">
        <f>SUM(R23:R25)</f>
        <v>17</v>
      </c>
      <c r="U22" s="17" t="s">
        <v>290</v>
      </c>
    </row>
    <row r="23" spans="1:21" s="12" customFormat="1" ht="21" x14ac:dyDescent="0.35">
      <c r="C23" s="1" t="s">
        <v>130</v>
      </c>
      <c r="D23" s="1" t="s">
        <v>132</v>
      </c>
      <c r="E23" s="1" t="s">
        <v>131</v>
      </c>
      <c r="F23" s="18">
        <v>1992</v>
      </c>
      <c r="G23" s="29">
        <v>459033</v>
      </c>
      <c r="H23" s="18" t="s">
        <v>19</v>
      </c>
      <c r="I23" s="1">
        <v>88</v>
      </c>
      <c r="J23" s="1">
        <v>91</v>
      </c>
      <c r="K23" s="1">
        <v>91</v>
      </c>
      <c r="L23" s="8">
        <f t="shared" ref="L23:L25" si="13">SUM(I23:K23)</f>
        <v>270</v>
      </c>
      <c r="M23" s="1">
        <v>87</v>
      </c>
      <c r="N23" s="1">
        <v>87</v>
      </c>
      <c r="O23" s="1">
        <v>88</v>
      </c>
      <c r="P23" s="8">
        <f t="shared" ref="P23:P25" si="14">SUM(M23:O23)</f>
        <v>262</v>
      </c>
      <c r="Q23" s="8">
        <f t="shared" ref="Q23:Q25" si="15">SUM(L23+P23)</f>
        <v>532</v>
      </c>
      <c r="R23" s="1">
        <v>13</v>
      </c>
      <c r="S23" s="27"/>
    </row>
    <row r="24" spans="1:21" s="12" customFormat="1" ht="21" x14ac:dyDescent="0.35">
      <c r="C24" s="1" t="s">
        <v>130</v>
      </c>
      <c r="D24" s="1" t="s">
        <v>133</v>
      </c>
      <c r="E24" s="1" t="s">
        <v>131</v>
      </c>
      <c r="F24" s="18">
        <v>1990</v>
      </c>
      <c r="G24" s="29">
        <v>263302</v>
      </c>
      <c r="H24" s="18" t="s">
        <v>19</v>
      </c>
      <c r="I24" s="1">
        <v>83</v>
      </c>
      <c r="J24" s="1">
        <v>86</v>
      </c>
      <c r="K24" s="1">
        <v>88</v>
      </c>
      <c r="L24" s="8">
        <f t="shared" si="13"/>
        <v>257</v>
      </c>
      <c r="M24" s="1">
        <v>82</v>
      </c>
      <c r="N24" s="1">
        <v>80</v>
      </c>
      <c r="O24" s="1">
        <v>81</v>
      </c>
      <c r="P24" s="8">
        <f t="shared" si="14"/>
        <v>243</v>
      </c>
      <c r="Q24" s="8">
        <f t="shared" si="15"/>
        <v>500</v>
      </c>
      <c r="R24" s="1">
        <v>1</v>
      </c>
      <c r="S24" s="27"/>
    </row>
    <row r="25" spans="1:21" s="12" customFormat="1" ht="21" customHeight="1" x14ac:dyDescent="0.35">
      <c r="C25" s="1" t="s">
        <v>134</v>
      </c>
      <c r="D25" s="1" t="s">
        <v>63</v>
      </c>
      <c r="E25" s="1" t="s">
        <v>131</v>
      </c>
      <c r="F25" s="18">
        <v>1975</v>
      </c>
      <c r="G25" s="29">
        <v>159315</v>
      </c>
      <c r="H25" s="18" t="s">
        <v>19</v>
      </c>
      <c r="I25" s="1">
        <v>78</v>
      </c>
      <c r="J25" s="1">
        <v>83</v>
      </c>
      <c r="K25" s="1">
        <v>88</v>
      </c>
      <c r="L25" s="8">
        <f t="shared" si="13"/>
        <v>249</v>
      </c>
      <c r="M25" s="1">
        <v>63</v>
      </c>
      <c r="N25" s="1">
        <v>79</v>
      </c>
      <c r="O25" s="1">
        <v>72</v>
      </c>
      <c r="P25" s="8">
        <f t="shared" si="14"/>
        <v>214</v>
      </c>
      <c r="Q25" s="8">
        <f t="shared" si="15"/>
        <v>463</v>
      </c>
      <c r="R25" s="1">
        <v>3</v>
      </c>
      <c r="S25" s="27"/>
    </row>
    <row r="26" spans="1:21" s="12" customFormat="1" ht="18" x14ac:dyDescent="0.25">
      <c r="A26" s="16">
        <v>4</v>
      </c>
      <c r="B26" s="17" t="s">
        <v>328</v>
      </c>
      <c r="F26" s="19"/>
      <c r="H26" s="22"/>
      <c r="S26" s="26">
        <f>SUM(Q27:Q29)</f>
        <v>1443</v>
      </c>
      <c r="T26" s="12">
        <f>SUM(R27:R29)</f>
        <v>7</v>
      </c>
      <c r="U26" s="17" t="s">
        <v>290</v>
      </c>
    </row>
    <row r="27" spans="1:21" s="12" customFormat="1" ht="21" x14ac:dyDescent="0.35">
      <c r="A27" s="11"/>
      <c r="C27" s="1" t="s">
        <v>60</v>
      </c>
      <c r="D27" s="1" t="s">
        <v>103</v>
      </c>
      <c r="E27" s="1" t="s">
        <v>99</v>
      </c>
      <c r="F27" s="43">
        <v>1997</v>
      </c>
      <c r="G27" s="44">
        <v>330743</v>
      </c>
      <c r="H27" s="43" t="s">
        <v>19</v>
      </c>
      <c r="I27" s="1">
        <v>90</v>
      </c>
      <c r="J27" s="1">
        <v>90</v>
      </c>
      <c r="K27" s="1">
        <v>89</v>
      </c>
      <c r="L27" s="8">
        <f t="shared" ref="L27:L29" si="16">SUM(I27:K27)</f>
        <v>269</v>
      </c>
      <c r="M27" s="1">
        <v>73</v>
      </c>
      <c r="N27" s="1">
        <v>73</v>
      </c>
      <c r="O27" s="1">
        <v>77</v>
      </c>
      <c r="P27" s="8">
        <f t="shared" ref="P27:P29" si="17">SUM(M27:O27)</f>
        <v>223</v>
      </c>
      <c r="Q27" s="8">
        <f t="shared" ref="Q27:Q29" si="18">SUM(L27+P27)</f>
        <v>492</v>
      </c>
      <c r="R27" s="1">
        <v>1</v>
      </c>
      <c r="S27" s="27"/>
    </row>
    <row r="28" spans="1:21" s="12" customFormat="1" ht="21" customHeight="1" x14ac:dyDescent="0.35">
      <c r="A28" s="11"/>
      <c r="C28" s="1" t="s">
        <v>97</v>
      </c>
      <c r="D28" s="1" t="s">
        <v>100</v>
      </c>
      <c r="E28" s="1" t="s">
        <v>99</v>
      </c>
      <c r="F28" s="42">
        <v>1989</v>
      </c>
      <c r="G28" s="46">
        <v>226429</v>
      </c>
      <c r="H28" s="43" t="s">
        <v>19</v>
      </c>
      <c r="I28" s="1">
        <v>94</v>
      </c>
      <c r="J28" s="1">
        <v>89</v>
      </c>
      <c r="K28" s="1">
        <v>93</v>
      </c>
      <c r="L28" s="8">
        <f t="shared" si="16"/>
        <v>276</v>
      </c>
      <c r="M28" s="1">
        <v>66</v>
      </c>
      <c r="N28" s="1">
        <v>78</v>
      </c>
      <c r="O28" s="1">
        <v>65</v>
      </c>
      <c r="P28" s="8">
        <f t="shared" si="17"/>
        <v>209</v>
      </c>
      <c r="Q28" s="8">
        <f t="shared" si="18"/>
        <v>485</v>
      </c>
      <c r="R28" s="1">
        <v>4</v>
      </c>
      <c r="S28" s="27"/>
    </row>
    <row r="29" spans="1:21" s="12" customFormat="1" ht="21" customHeight="1" x14ac:dyDescent="0.35">
      <c r="A29" s="11"/>
      <c r="C29" s="1" t="s">
        <v>104</v>
      </c>
      <c r="D29" s="1" t="s">
        <v>105</v>
      </c>
      <c r="E29" s="1" t="s">
        <v>99</v>
      </c>
      <c r="F29" s="42">
        <v>1996</v>
      </c>
      <c r="G29" s="46">
        <v>315113</v>
      </c>
      <c r="H29" s="43" t="s">
        <v>19</v>
      </c>
      <c r="I29" s="1">
        <v>86</v>
      </c>
      <c r="J29" s="1">
        <v>85</v>
      </c>
      <c r="K29" s="1">
        <v>91</v>
      </c>
      <c r="L29" s="8">
        <f t="shared" si="16"/>
        <v>262</v>
      </c>
      <c r="M29" s="1">
        <v>73</v>
      </c>
      <c r="N29" s="1">
        <v>68</v>
      </c>
      <c r="O29" s="1">
        <v>63</v>
      </c>
      <c r="P29" s="8">
        <f t="shared" si="17"/>
        <v>204</v>
      </c>
      <c r="Q29" s="8">
        <f t="shared" si="18"/>
        <v>466</v>
      </c>
      <c r="R29" s="1">
        <v>2</v>
      </c>
      <c r="S29" s="27"/>
    </row>
    <row r="30" spans="1:21" s="12" customFormat="1" ht="21" customHeight="1" x14ac:dyDescent="0.25">
      <c r="A30" s="16">
        <v>5</v>
      </c>
      <c r="B30" s="17" t="s">
        <v>281</v>
      </c>
      <c r="C30" s="17"/>
      <c r="D30" s="17"/>
      <c r="E30" s="17"/>
      <c r="F30" s="21"/>
      <c r="G30" s="17"/>
      <c r="H30" s="24"/>
      <c r="I30" s="17"/>
      <c r="J30" s="17"/>
      <c r="K30" s="17"/>
      <c r="L30" s="17"/>
      <c r="M30" s="17"/>
      <c r="N30" s="17"/>
      <c r="O30" s="17"/>
      <c r="P30" s="17"/>
      <c r="R30" s="11"/>
      <c r="S30" s="26">
        <f>SUM(Q31:Q33)</f>
        <v>1343</v>
      </c>
      <c r="T30" s="12">
        <f>SUM(R31:R33)</f>
        <v>8</v>
      </c>
      <c r="U30" s="17" t="s">
        <v>290</v>
      </c>
    </row>
    <row r="31" spans="1:21" s="12" customFormat="1" ht="21" customHeight="1" x14ac:dyDescent="0.35">
      <c r="C31" s="1" t="s">
        <v>227</v>
      </c>
      <c r="D31" s="1" t="s">
        <v>53</v>
      </c>
      <c r="E31" s="1" t="s">
        <v>109</v>
      </c>
      <c r="F31" s="18">
        <v>1972</v>
      </c>
      <c r="G31" s="29">
        <v>116627</v>
      </c>
      <c r="H31" s="18" t="s">
        <v>19</v>
      </c>
      <c r="I31" s="1">
        <v>88</v>
      </c>
      <c r="J31" s="1">
        <v>90</v>
      </c>
      <c r="K31" s="1">
        <v>91</v>
      </c>
      <c r="L31" s="8">
        <f t="shared" ref="L31" si="19">SUM(I31:K31)</f>
        <v>269</v>
      </c>
      <c r="M31" s="1">
        <v>71</v>
      </c>
      <c r="N31" s="1">
        <v>79</v>
      </c>
      <c r="O31" s="1">
        <v>78</v>
      </c>
      <c r="P31" s="8">
        <f t="shared" ref="P31" si="20">SUM(M31:O31)</f>
        <v>228</v>
      </c>
      <c r="Q31" s="8">
        <f t="shared" ref="Q31" si="21">SUM(L31+P31)</f>
        <v>497</v>
      </c>
      <c r="R31" s="1">
        <v>2</v>
      </c>
      <c r="S31" s="27"/>
    </row>
    <row r="32" spans="1:21" s="12" customFormat="1" ht="21" customHeight="1" x14ac:dyDescent="0.35">
      <c r="C32" s="1" t="s">
        <v>225</v>
      </c>
      <c r="D32" s="1" t="s">
        <v>63</v>
      </c>
      <c r="E32" s="1" t="s">
        <v>226</v>
      </c>
      <c r="F32" s="18">
        <v>1977</v>
      </c>
      <c r="G32" s="29">
        <v>128224</v>
      </c>
      <c r="H32" s="18" t="s">
        <v>19</v>
      </c>
      <c r="I32" s="1">
        <v>86</v>
      </c>
      <c r="J32" s="1">
        <v>93</v>
      </c>
      <c r="K32" s="1">
        <v>87</v>
      </c>
      <c r="L32" s="8">
        <f t="shared" ref="L32:L33" si="22">SUM(I32:K32)</f>
        <v>266</v>
      </c>
      <c r="M32" s="1">
        <v>53</v>
      </c>
      <c r="N32" s="1">
        <v>48</v>
      </c>
      <c r="O32" s="1">
        <v>61</v>
      </c>
      <c r="P32" s="8">
        <f t="shared" ref="P32:P33" si="23">SUM(M32:O32)</f>
        <v>162</v>
      </c>
      <c r="Q32" s="8">
        <f t="shared" ref="Q32:Q33" si="24">SUM(L32+P32)</f>
        <v>428</v>
      </c>
      <c r="R32" s="1">
        <v>2</v>
      </c>
      <c r="S32" s="27"/>
    </row>
    <row r="33" spans="1:21" s="12" customFormat="1" ht="21" customHeight="1" x14ac:dyDescent="0.35">
      <c r="A33" s="16"/>
      <c r="C33" s="1" t="s">
        <v>224</v>
      </c>
      <c r="D33" s="1" t="s">
        <v>57</v>
      </c>
      <c r="E33" s="1" t="s">
        <v>109</v>
      </c>
      <c r="F33" s="18">
        <v>1949</v>
      </c>
      <c r="G33" s="29">
        <v>116644</v>
      </c>
      <c r="H33" s="18" t="s">
        <v>19</v>
      </c>
      <c r="I33" s="1">
        <v>90</v>
      </c>
      <c r="J33" s="1">
        <v>85</v>
      </c>
      <c r="K33" s="1">
        <v>83</v>
      </c>
      <c r="L33" s="8">
        <f t="shared" si="22"/>
        <v>258</v>
      </c>
      <c r="M33" s="1">
        <v>60</v>
      </c>
      <c r="N33" s="1">
        <v>47</v>
      </c>
      <c r="O33" s="1">
        <v>53</v>
      </c>
      <c r="P33" s="8">
        <f t="shared" si="23"/>
        <v>160</v>
      </c>
      <c r="Q33" s="8">
        <f t="shared" si="24"/>
        <v>418</v>
      </c>
      <c r="R33" s="1">
        <v>4</v>
      </c>
      <c r="S33" s="27"/>
    </row>
    <row r="34" spans="1:21" s="12" customFormat="1" x14ac:dyDescent="0.25">
      <c r="A34" s="16"/>
      <c r="U34" s="17"/>
    </row>
    <row r="35" spans="1:21" s="12" customFormat="1" ht="14.25" x14ac:dyDescent="0.2">
      <c r="A35" s="11"/>
    </row>
    <row r="36" spans="1:21" s="12" customFormat="1" ht="21" customHeight="1" x14ac:dyDescent="0.2">
      <c r="A36" s="11"/>
    </row>
    <row r="37" spans="1:21" s="12" customFormat="1" ht="21" customHeight="1" x14ac:dyDescent="0.25">
      <c r="A37" s="16"/>
    </row>
    <row r="38" spans="1:21" s="12" customFormat="1" ht="21" x14ac:dyDescent="0.35">
      <c r="A38" s="11"/>
      <c r="C38" s="1"/>
      <c r="D38" s="1"/>
      <c r="E38" s="1"/>
      <c r="F38" s="18"/>
      <c r="G38" s="4"/>
      <c r="H38" s="25"/>
      <c r="I38" s="1"/>
      <c r="J38" s="1"/>
      <c r="K38" s="1"/>
      <c r="L38" s="8"/>
      <c r="M38" s="1"/>
      <c r="N38" s="1"/>
      <c r="O38" s="1"/>
      <c r="P38" s="8"/>
      <c r="Q38" s="8"/>
      <c r="R38" s="1"/>
      <c r="S38" s="5"/>
    </row>
    <row r="39" spans="1:21" s="12" customFormat="1" ht="14.25" x14ac:dyDescent="0.2"/>
    <row r="40" spans="1:21" s="12" customFormat="1" ht="21" customHeight="1" x14ac:dyDescent="0.3">
      <c r="A40" s="11"/>
      <c r="B40" s="49" t="s">
        <v>292</v>
      </c>
    </row>
    <row r="41" spans="1:21" s="12" customFormat="1" ht="21" customHeight="1" x14ac:dyDescent="0.3">
      <c r="A41" s="11"/>
      <c r="B41" s="49" t="s">
        <v>296</v>
      </c>
    </row>
    <row r="42" spans="1:21" s="12" customFormat="1" ht="21" customHeight="1" x14ac:dyDescent="0.2"/>
    <row r="43" spans="1:21" s="12" customFormat="1" ht="14.25" x14ac:dyDescent="0.2"/>
    <row r="44" spans="1:21" s="12" customFormat="1" ht="14.25" x14ac:dyDescent="0.2"/>
    <row r="45" spans="1:21" s="12" customFormat="1" ht="14.25" x14ac:dyDescent="0.2"/>
    <row r="46" spans="1:21" s="12" customFormat="1" ht="14.25" x14ac:dyDescent="0.2"/>
    <row r="47" spans="1:21" s="12" customFormat="1" ht="21" customHeight="1" x14ac:dyDescent="0.2"/>
    <row r="48" spans="1:21" s="12" customFormat="1" ht="14.25" x14ac:dyDescent="0.2">
      <c r="A48" s="11"/>
    </row>
    <row r="49" spans="1:19" s="12" customFormat="1" ht="14.25" x14ac:dyDescent="0.2">
      <c r="A49" s="11"/>
    </row>
    <row r="50" spans="1:19" s="12" customFormat="1" ht="14.25" x14ac:dyDescent="0.2">
      <c r="A50" s="11"/>
    </row>
    <row r="51" spans="1:19" s="12" customFormat="1" ht="14.25" x14ac:dyDescent="0.2">
      <c r="A51" s="11"/>
      <c r="F51" s="19"/>
      <c r="H51" s="22"/>
      <c r="R51" s="11"/>
      <c r="S51" s="11"/>
    </row>
    <row r="52" spans="1:19" s="12" customFormat="1" ht="14.25" x14ac:dyDescent="0.2">
      <c r="A52" s="11"/>
      <c r="F52" s="19"/>
      <c r="H52" s="22"/>
      <c r="R52" s="11"/>
      <c r="S52" s="11"/>
    </row>
    <row r="53" spans="1:19" s="12" customFormat="1" x14ac:dyDescent="0.25">
      <c r="A53" s="16"/>
      <c r="B53" s="17"/>
      <c r="C53" s="17"/>
      <c r="D53" s="17"/>
      <c r="E53" s="17"/>
      <c r="F53" s="21"/>
      <c r="G53" s="17"/>
      <c r="H53" s="24"/>
      <c r="I53" s="17"/>
      <c r="J53" s="17"/>
      <c r="K53" s="17"/>
      <c r="L53" s="17"/>
      <c r="M53" s="17"/>
      <c r="N53" s="17"/>
      <c r="O53" s="17"/>
      <c r="P53" s="17"/>
      <c r="R53" s="11"/>
      <c r="S53" s="16"/>
    </row>
    <row r="54" spans="1:19" s="12" customFormat="1" ht="14.25" x14ac:dyDescent="0.2">
      <c r="A54" s="11"/>
      <c r="F54" s="19"/>
      <c r="H54" s="22"/>
      <c r="R54" s="11"/>
      <c r="S54" s="11"/>
    </row>
    <row r="55" spans="1:19" s="12" customFormat="1" ht="14.25" x14ac:dyDescent="0.2">
      <c r="A55" s="11"/>
      <c r="F55" s="19"/>
      <c r="H55" s="22"/>
      <c r="R55" s="11"/>
      <c r="S55" s="11"/>
    </row>
    <row r="56" spans="1:19" s="12" customFormat="1" ht="14.25" x14ac:dyDescent="0.2">
      <c r="A56" s="11"/>
      <c r="F56" s="19"/>
      <c r="H56" s="22"/>
      <c r="R56" s="11"/>
      <c r="S56" s="11"/>
    </row>
    <row r="57" spans="1:19" s="12" customFormat="1" ht="14.25" x14ac:dyDescent="0.2">
      <c r="A57" s="11"/>
      <c r="F57" s="19"/>
      <c r="H57" s="22"/>
      <c r="R57" s="11"/>
      <c r="S57" s="11"/>
    </row>
    <row r="58" spans="1:19" s="12" customFormat="1" ht="14.25" x14ac:dyDescent="0.2">
      <c r="A58" s="11"/>
      <c r="F58" s="19"/>
      <c r="H58" s="22"/>
      <c r="R58" s="11"/>
      <c r="S58" s="11"/>
    </row>
    <row r="59" spans="1:19" s="12" customFormat="1" ht="14.25" x14ac:dyDescent="0.2">
      <c r="A59" s="11"/>
      <c r="F59" s="19"/>
      <c r="H59" s="22"/>
      <c r="R59" s="11"/>
      <c r="S59" s="11"/>
    </row>
    <row r="60" spans="1:19" s="12" customFormat="1" x14ac:dyDescent="0.25">
      <c r="A60" s="16"/>
      <c r="B60" s="17"/>
      <c r="C60" s="17"/>
      <c r="D60" s="17"/>
      <c r="E60" s="17"/>
      <c r="F60" s="21"/>
      <c r="G60" s="17"/>
      <c r="H60" s="24"/>
      <c r="I60" s="17"/>
      <c r="J60" s="17"/>
      <c r="K60" s="17"/>
      <c r="L60" s="17"/>
      <c r="M60" s="17"/>
      <c r="N60" s="17"/>
      <c r="O60" s="17"/>
      <c r="P60" s="17"/>
      <c r="R60" s="11"/>
      <c r="S60" s="16"/>
    </row>
    <row r="61" spans="1:19" s="12" customFormat="1" ht="14.25" x14ac:dyDescent="0.2">
      <c r="A61" s="11"/>
      <c r="F61" s="19"/>
      <c r="H61" s="22"/>
      <c r="R61" s="11"/>
      <c r="S61" s="11"/>
    </row>
    <row r="62" spans="1:19" s="12" customFormat="1" ht="14.25" x14ac:dyDescent="0.2">
      <c r="A62" s="11"/>
      <c r="F62" s="19"/>
      <c r="H62" s="22"/>
      <c r="R62" s="11"/>
      <c r="S62" s="11"/>
    </row>
    <row r="63" spans="1:19" s="12" customFormat="1" ht="14.25" x14ac:dyDescent="0.2">
      <c r="A63" s="11"/>
      <c r="F63" s="19"/>
      <c r="H63" s="22"/>
      <c r="R63" s="11"/>
      <c r="S63" s="11"/>
    </row>
    <row r="64" spans="1:19" s="12" customFormat="1" ht="14.25" x14ac:dyDescent="0.2">
      <c r="A64" s="11"/>
      <c r="F64" s="19"/>
      <c r="H64" s="22"/>
      <c r="R64" s="11"/>
      <c r="S64" s="11"/>
    </row>
    <row r="65" spans="1:19" s="12" customFormat="1" ht="14.25" x14ac:dyDescent="0.2">
      <c r="A65" s="11"/>
      <c r="F65" s="19"/>
      <c r="H65" s="22"/>
      <c r="R65" s="11"/>
      <c r="S65" s="11"/>
    </row>
    <row r="66" spans="1:19" s="12" customFormat="1" ht="14.25" x14ac:dyDescent="0.2">
      <c r="A66" s="11"/>
      <c r="F66" s="19"/>
      <c r="H66" s="22"/>
      <c r="R66" s="11"/>
      <c r="S66" s="11"/>
    </row>
    <row r="67" spans="1:19" s="12" customFormat="1" x14ac:dyDescent="0.25">
      <c r="A67" s="16"/>
      <c r="B67" s="17"/>
      <c r="C67" s="17"/>
      <c r="D67" s="17"/>
      <c r="E67" s="17"/>
      <c r="F67" s="21"/>
      <c r="G67" s="17"/>
      <c r="H67" s="24"/>
      <c r="I67" s="17"/>
      <c r="J67" s="17"/>
      <c r="K67" s="17"/>
      <c r="L67" s="17"/>
      <c r="M67" s="17"/>
      <c r="N67" s="17"/>
      <c r="O67" s="17"/>
      <c r="P67" s="17"/>
      <c r="R67" s="11"/>
      <c r="S67" s="16"/>
    </row>
    <row r="68" spans="1:19" s="12" customFormat="1" ht="14.25" x14ac:dyDescent="0.2">
      <c r="A68" s="11"/>
      <c r="F68" s="19"/>
      <c r="H68" s="22"/>
      <c r="R68" s="11"/>
      <c r="S68" s="11"/>
    </row>
    <row r="69" spans="1:19" s="12" customFormat="1" ht="14.25" x14ac:dyDescent="0.2">
      <c r="A69" s="11"/>
      <c r="F69" s="19"/>
      <c r="H69" s="22"/>
      <c r="R69" s="11"/>
      <c r="S69" s="11"/>
    </row>
    <row r="70" spans="1:19" s="12" customFormat="1" ht="14.25" x14ac:dyDescent="0.2">
      <c r="A70" s="11"/>
      <c r="F70" s="19"/>
      <c r="H70" s="22"/>
      <c r="R70" s="11"/>
      <c r="S70" s="11"/>
    </row>
    <row r="71" spans="1:19" s="12" customFormat="1" ht="14.25" x14ac:dyDescent="0.2">
      <c r="A71" s="11"/>
      <c r="F71" s="19"/>
      <c r="H71" s="22"/>
      <c r="R71" s="11"/>
      <c r="S71" s="11"/>
    </row>
    <row r="72" spans="1:19" s="12" customFormat="1" ht="14.25" x14ac:dyDescent="0.2">
      <c r="A72" s="11"/>
      <c r="F72" s="19"/>
      <c r="H72" s="22"/>
      <c r="R72" s="11"/>
      <c r="S72" s="11"/>
    </row>
    <row r="73" spans="1:19" s="12" customFormat="1" ht="14.25" x14ac:dyDescent="0.2">
      <c r="A73" s="11"/>
      <c r="F73" s="19"/>
      <c r="H73" s="22"/>
      <c r="R73" s="11"/>
      <c r="S73" s="11"/>
    </row>
    <row r="74" spans="1:19" s="12" customFormat="1" x14ac:dyDescent="0.25">
      <c r="A74" s="16"/>
      <c r="B74" s="17"/>
      <c r="C74" s="17"/>
      <c r="D74" s="17"/>
      <c r="E74" s="17"/>
      <c r="F74" s="21"/>
      <c r="G74" s="17"/>
      <c r="H74" s="24"/>
      <c r="I74" s="17"/>
      <c r="J74" s="17"/>
      <c r="K74" s="17"/>
      <c r="L74" s="17"/>
      <c r="M74" s="17"/>
      <c r="N74" s="17"/>
      <c r="O74" s="17"/>
      <c r="P74" s="17"/>
      <c r="R74" s="11"/>
      <c r="S74" s="16"/>
    </row>
    <row r="75" spans="1:19" s="12" customFormat="1" ht="14.25" x14ac:dyDescent="0.2">
      <c r="A75" s="11"/>
      <c r="F75" s="19"/>
      <c r="H75" s="22"/>
      <c r="R75" s="11"/>
      <c r="S75" s="11"/>
    </row>
    <row r="76" spans="1:19" s="12" customFormat="1" ht="14.25" x14ac:dyDescent="0.2">
      <c r="A76" s="11"/>
      <c r="F76" s="19"/>
      <c r="H76" s="22"/>
      <c r="R76" s="11"/>
      <c r="S76" s="11"/>
    </row>
    <row r="77" spans="1:19" s="12" customFormat="1" ht="14.25" x14ac:dyDescent="0.2">
      <c r="A77" s="11"/>
      <c r="F77" s="19"/>
      <c r="H77" s="22"/>
      <c r="R77" s="11"/>
      <c r="S77" s="11"/>
    </row>
    <row r="78" spans="1:19" s="12" customFormat="1" ht="14.25" x14ac:dyDescent="0.2">
      <c r="A78" s="11"/>
      <c r="F78" s="19"/>
      <c r="H78" s="22"/>
      <c r="R78" s="11"/>
      <c r="S78" s="11"/>
    </row>
    <row r="79" spans="1:19" s="12" customFormat="1" ht="14.25" x14ac:dyDescent="0.2">
      <c r="A79" s="11"/>
      <c r="F79" s="19"/>
      <c r="H79" s="22"/>
      <c r="R79" s="11"/>
      <c r="S79" s="11"/>
    </row>
    <row r="80" spans="1:19" s="12" customFormat="1" ht="14.25" x14ac:dyDescent="0.2">
      <c r="A80" s="11"/>
      <c r="F80" s="19"/>
      <c r="H80" s="22"/>
      <c r="R80" s="11"/>
      <c r="S80" s="11"/>
    </row>
    <row r="81" spans="1:19" s="12" customFormat="1" x14ac:dyDescent="0.25">
      <c r="A81" s="16"/>
      <c r="B81" s="17"/>
      <c r="C81" s="17"/>
      <c r="D81" s="17"/>
      <c r="E81" s="17"/>
      <c r="F81" s="21"/>
      <c r="G81" s="17"/>
      <c r="H81" s="24"/>
      <c r="I81" s="17"/>
      <c r="J81" s="17"/>
      <c r="K81" s="17"/>
      <c r="L81" s="17"/>
      <c r="M81" s="17"/>
      <c r="N81" s="17"/>
      <c r="O81" s="17"/>
      <c r="P81" s="17"/>
      <c r="R81" s="11"/>
      <c r="S81" s="16"/>
    </row>
    <row r="82" spans="1:19" s="12" customFormat="1" ht="14.25" x14ac:dyDescent="0.2">
      <c r="A82" s="11"/>
      <c r="F82" s="19"/>
      <c r="H82" s="22"/>
      <c r="R82" s="11"/>
      <c r="S82" s="11"/>
    </row>
    <row r="83" spans="1:19" s="12" customFormat="1" ht="14.25" x14ac:dyDescent="0.2">
      <c r="A83" s="11"/>
      <c r="F83" s="19"/>
      <c r="H83" s="22"/>
      <c r="R83" s="11"/>
      <c r="S83" s="11"/>
    </row>
    <row r="84" spans="1:19" s="12" customFormat="1" ht="14.25" x14ac:dyDescent="0.2">
      <c r="A84" s="11"/>
      <c r="F84" s="19"/>
      <c r="H84" s="22"/>
      <c r="R84" s="11"/>
      <c r="S84" s="11"/>
    </row>
    <row r="85" spans="1:19" s="12" customFormat="1" ht="14.25" x14ac:dyDescent="0.2">
      <c r="A85" s="11"/>
      <c r="F85" s="19"/>
      <c r="H85" s="22"/>
      <c r="R85" s="11"/>
      <c r="S85" s="11"/>
    </row>
    <row r="86" spans="1:19" s="12" customFormat="1" ht="14.25" x14ac:dyDescent="0.2">
      <c r="A86" s="11"/>
      <c r="F86" s="19"/>
      <c r="H86" s="22"/>
      <c r="R86" s="11"/>
      <c r="S86" s="11"/>
    </row>
    <row r="87" spans="1:19" s="12" customFormat="1" ht="14.25" x14ac:dyDescent="0.2">
      <c r="A87" s="11"/>
      <c r="F87" s="19"/>
      <c r="H87" s="22"/>
      <c r="R87" s="11"/>
      <c r="S87" s="11"/>
    </row>
    <row r="88" spans="1:19" s="12" customFormat="1" x14ac:dyDescent="0.25">
      <c r="A88" s="16"/>
      <c r="B88" s="17"/>
      <c r="C88" s="17"/>
      <c r="D88" s="17"/>
      <c r="E88" s="17"/>
      <c r="F88" s="21"/>
      <c r="G88" s="17"/>
      <c r="H88" s="24"/>
      <c r="I88" s="17"/>
      <c r="J88" s="17"/>
      <c r="K88" s="17"/>
      <c r="L88" s="17"/>
      <c r="M88" s="17"/>
      <c r="N88" s="17"/>
      <c r="O88" s="17"/>
      <c r="P88" s="17"/>
      <c r="R88" s="11"/>
      <c r="S88" s="16"/>
    </row>
    <row r="89" spans="1:19" s="12" customFormat="1" ht="14.25" x14ac:dyDescent="0.2">
      <c r="A89" s="11"/>
      <c r="F89" s="19"/>
      <c r="H89" s="22"/>
      <c r="R89" s="11"/>
      <c r="S89" s="11"/>
    </row>
    <row r="90" spans="1:19" s="12" customFormat="1" ht="14.25" x14ac:dyDescent="0.2">
      <c r="A90" s="11"/>
      <c r="F90" s="19"/>
      <c r="H90" s="22"/>
      <c r="R90" s="11"/>
      <c r="S90" s="11"/>
    </row>
    <row r="91" spans="1:19" s="12" customFormat="1" ht="14.25" x14ac:dyDescent="0.2">
      <c r="A91" s="11"/>
      <c r="F91" s="19"/>
      <c r="H91" s="22"/>
      <c r="R91" s="11"/>
      <c r="S91" s="11"/>
    </row>
    <row r="92" spans="1:19" s="12" customFormat="1" ht="14.25" x14ac:dyDescent="0.2">
      <c r="A92" s="11"/>
      <c r="F92" s="19"/>
      <c r="H92" s="22"/>
      <c r="R92" s="11"/>
      <c r="S92" s="11"/>
    </row>
    <row r="93" spans="1:19" s="12" customFormat="1" ht="14.25" x14ac:dyDescent="0.2">
      <c r="A93" s="11"/>
      <c r="F93" s="19"/>
      <c r="H93" s="22"/>
      <c r="R93" s="11"/>
      <c r="S93" s="11"/>
    </row>
    <row r="94" spans="1:19" s="12" customFormat="1" ht="14.25" x14ac:dyDescent="0.2">
      <c r="A94" s="11"/>
      <c r="F94" s="19"/>
      <c r="H94" s="22"/>
      <c r="R94" s="11"/>
      <c r="S94" s="11"/>
    </row>
    <row r="95" spans="1:19" s="12" customFormat="1" x14ac:dyDescent="0.25">
      <c r="A95" s="16"/>
      <c r="B95" s="17"/>
      <c r="C95" s="17"/>
      <c r="D95" s="17"/>
      <c r="E95" s="17"/>
      <c r="F95" s="21"/>
      <c r="G95" s="17"/>
      <c r="H95" s="24"/>
      <c r="I95" s="17"/>
      <c r="J95" s="17"/>
      <c r="K95" s="17"/>
      <c r="L95" s="17"/>
      <c r="M95" s="17"/>
      <c r="N95" s="17"/>
      <c r="O95" s="17"/>
      <c r="P95" s="17"/>
      <c r="R95" s="11"/>
      <c r="S95" s="16"/>
    </row>
    <row r="96" spans="1:19" s="12" customFormat="1" ht="14.25" x14ac:dyDescent="0.2">
      <c r="A96" s="11"/>
      <c r="F96" s="19"/>
      <c r="H96" s="22"/>
      <c r="R96" s="11"/>
      <c r="S96" s="11"/>
    </row>
    <row r="97" spans="1:19" s="12" customFormat="1" ht="14.25" x14ac:dyDescent="0.2">
      <c r="A97" s="11"/>
      <c r="F97" s="19"/>
      <c r="H97" s="22"/>
      <c r="R97" s="11"/>
      <c r="S97" s="11"/>
    </row>
    <row r="98" spans="1:19" s="12" customFormat="1" ht="14.25" x14ac:dyDescent="0.2">
      <c r="A98" s="11"/>
      <c r="F98" s="19"/>
      <c r="H98" s="22"/>
      <c r="R98" s="11"/>
      <c r="S98" s="11"/>
    </row>
    <row r="99" spans="1:19" s="12" customFormat="1" ht="14.25" x14ac:dyDescent="0.2">
      <c r="A99" s="11"/>
      <c r="F99" s="19"/>
      <c r="H99" s="22"/>
      <c r="R99" s="11"/>
      <c r="S99" s="11"/>
    </row>
    <row r="100" spans="1:19" s="12" customFormat="1" ht="14.25" x14ac:dyDescent="0.2">
      <c r="A100" s="11"/>
      <c r="F100" s="19"/>
      <c r="H100" s="22"/>
      <c r="R100" s="11"/>
      <c r="S100" s="11"/>
    </row>
    <row r="101" spans="1:19" s="12" customFormat="1" ht="14.25" x14ac:dyDescent="0.2">
      <c r="A101" s="11"/>
      <c r="F101" s="19"/>
      <c r="H101" s="22"/>
      <c r="R101" s="11"/>
      <c r="S101" s="11"/>
    </row>
    <row r="103" spans="1:19" x14ac:dyDescent="0.25">
      <c r="A103"/>
      <c r="R103"/>
      <c r="S103"/>
    </row>
    <row r="104" spans="1:19" x14ac:dyDescent="0.25">
      <c r="A104"/>
      <c r="R104"/>
      <c r="S104"/>
    </row>
    <row r="105" spans="1:19" x14ac:dyDescent="0.25">
      <c r="A105"/>
      <c r="R105"/>
      <c r="S105"/>
    </row>
    <row r="106" spans="1:19" x14ac:dyDescent="0.25">
      <c r="A106"/>
      <c r="R106"/>
      <c r="S106"/>
    </row>
    <row r="107" spans="1:19" x14ac:dyDescent="0.25">
      <c r="A107"/>
      <c r="R107"/>
      <c r="S107"/>
    </row>
    <row r="108" spans="1:19" x14ac:dyDescent="0.25">
      <c r="A108"/>
      <c r="R108"/>
      <c r="S108"/>
    </row>
    <row r="109" spans="1:19" x14ac:dyDescent="0.25">
      <c r="A109"/>
      <c r="R109"/>
      <c r="S109"/>
    </row>
    <row r="110" spans="1:19" x14ac:dyDescent="0.25">
      <c r="A110"/>
      <c r="R110"/>
      <c r="S110"/>
    </row>
    <row r="111" spans="1:19" x14ac:dyDescent="0.25">
      <c r="A111"/>
      <c r="R111"/>
      <c r="S111"/>
    </row>
    <row r="112" spans="1:19" x14ac:dyDescent="0.25">
      <c r="A112"/>
      <c r="R112"/>
      <c r="S112"/>
    </row>
    <row r="113" spans="1:19" x14ac:dyDescent="0.25">
      <c r="A113"/>
      <c r="R113"/>
      <c r="S113"/>
    </row>
    <row r="114" spans="1:19" x14ac:dyDescent="0.25">
      <c r="A114"/>
      <c r="R114"/>
      <c r="S114"/>
    </row>
  </sheetData>
  <mergeCells count="1">
    <mergeCell ref="D11:I11"/>
  </mergeCells>
  <pageMargins left="0.31496062992125984" right="0.51181102362204722" top="0.78740157480314965" bottom="0.78740157480314965" header="0.31496062992125984" footer="0.31496062992125984"/>
  <pageSetup paperSize="9" scale="48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Normal="100" workbookViewId="0">
      <selection activeCell="E19" sqref="E19:G19"/>
    </sheetView>
  </sheetViews>
  <sheetFormatPr baseColWidth="10" defaultColWidth="11.5703125" defaultRowHeight="20.25" x14ac:dyDescent="0.3"/>
  <cols>
    <col min="1" max="1" width="4.42578125" style="121" customWidth="1"/>
    <col min="2" max="2" width="20.7109375" style="122" customWidth="1"/>
    <col min="3" max="3" width="17.28515625" style="122" customWidth="1"/>
    <col min="4" max="4" width="20.28515625" style="122" customWidth="1"/>
    <col min="5" max="5" width="7.28515625" style="123" customWidth="1"/>
    <col min="6" max="6" width="9.7109375" style="123" customWidth="1"/>
    <col min="7" max="7" width="6.140625" style="89" customWidth="1"/>
    <col min="8" max="9" width="6.140625" style="123" customWidth="1"/>
    <col min="10" max="10" width="6.5703125" style="123" customWidth="1"/>
    <col min="11" max="13" width="6" style="123" customWidth="1"/>
    <col min="14" max="14" width="6.42578125" style="123" customWidth="1"/>
    <col min="15" max="15" width="6.5703125" style="123" customWidth="1"/>
    <col min="16" max="16" width="5.42578125" style="121" customWidth="1"/>
    <col min="17" max="16384" width="11.5703125" style="121"/>
  </cols>
  <sheetData>
    <row r="1" spans="1:16" ht="13.15" customHeight="1" x14ac:dyDescent="0.3"/>
    <row r="2" spans="1:16" ht="13.15" customHeight="1" x14ac:dyDescent="0.3"/>
    <row r="3" spans="1:16" ht="13.15" customHeight="1" x14ac:dyDescent="0.3"/>
    <row r="4" spans="1:16" ht="13.15" customHeight="1" x14ac:dyDescent="0.3"/>
    <row r="5" spans="1:16" ht="18" customHeight="1" x14ac:dyDescent="0.3"/>
    <row r="6" spans="1:16" ht="18" customHeight="1" x14ac:dyDescent="0.3"/>
    <row r="7" spans="1:16" ht="18" customHeight="1" x14ac:dyDescent="0.3"/>
    <row r="8" spans="1:16" s="82" customFormat="1" ht="58.5" x14ac:dyDescent="0.7">
      <c r="A8" s="146" t="s">
        <v>411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spans="1:16" s="82" customFormat="1" ht="58.5" x14ac:dyDescent="0.7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</row>
    <row r="10" spans="1:16" x14ac:dyDescent="0.3">
      <c r="N10" s="119"/>
      <c r="O10" s="119"/>
    </row>
    <row r="11" spans="1:16" ht="25.5" x14ac:dyDescent="0.35">
      <c r="B11" s="147" t="s">
        <v>416</v>
      </c>
      <c r="C11" s="147"/>
      <c r="D11" s="147"/>
      <c r="L11" s="147">
        <v>2026</v>
      </c>
      <c r="M11" s="147"/>
      <c r="N11" s="147"/>
      <c r="O11" s="119"/>
    </row>
    <row r="12" spans="1:16" ht="9.75" customHeight="1" x14ac:dyDescent="0.3">
      <c r="N12" s="119"/>
      <c r="O12" s="119"/>
    </row>
    <row r="13" spans="1:16" x14ac:dyDescent="0.3">
      <c r="B13" s="145" t="s">
        <v>412</v>
      </c>
      <c r="C13" s="145"/>
      <c r="D13" s="145"/>
      <c r="E13" s="148" t="s">
        <v>495</v>
      </c>
      <c r="F13" s="149"/>
      <c r="G13" s="149"/>
      <c r="N13" s="119"/>
      <c r="O13" s="119"/>
    </row>
    <row r="14" spans="1:16" ht="7.5" customHeight="1" x14ac:dyDescent="0.3">
      <c r="B14" s="86"/>
      <c r="C14" s="86"/>
      <c r="D14" s="86"/>
      <c r="N14" s="119"/>
      <c r="O14" s="119"/>
    </row>
    <row r="15" spans="1:16" x14ac:dyDescent="0.3">
      <c r="A15" s="120"/>
      <c r="B15" s="145" t="s">
        <v>413</v>
      </c>
      <c r="C15" s="145"/>
      <c r="D15" s="145"/>
      <c r="E15" s="150" t="s">
        <v>501</v>
      </c>
      <c r="F15" s="149"/>
      <c r="G15" s="149"/>
      <c r="N15" s="119"/>
      <c r="O15" s="119"/>
    </row>
    <row r="16" spans="1:16" ht="7.5" customHeight="1" x14ac:dyDescent="0.3">
      <c r="N16" s="119"/>
      <c r="O16" s="119"/>
    </row>
    <row r="17" spans="2:15" x14ac:dyDescent="0.3">
      <c r="B17" s="145" t="s">
        <v>430</v>
      </c>
      <c r="C17" s="145"/>
      <c r="D17" s="145"/>
      <c r="E17" s="148" t="s">
        <v>497</v>
      </c>
      <c r="F17" s="149"/>
      <c r="G17" s="149"/>
      <c r="N17" s="119"/>
      <c r="O17" s="119"/>
    </row>
    <row r="18" spans="2:15" ht="7.5" customHeight="1" x14ac:dyDescent="0.3">
      <c r="N18" s="119"/>
      <c r="O18" s="119"/>
    </row>
    <row r="19" spans="2:15" x14ac:dyDescent="0.3">
      <c r="B19" s="145" t="s">
        <v>414</v>
      </c>
      <c r="C19" s="145"/>
      <c r="D19" s="145"/>
      <c r="E19" s="150" t="s">
        <v>501</v>
      </c>
      <c r="F19" s="149"/>
      <c r="G19" s="149"/>
      <c r="N19" s="119"/>
      <c r="O19" s="119"/>
    </row>
    <row r="20" spans="2:15" ht="7.5" customHeight="1" x14ac:dyDescent="0.3">
      <c r="O20" s="119"/>
    </row>
    <row r="21" spans="2:15" x14ac:dyDescent="0.3">
      <c r="B21" s="145" t="s">
        <v>415</v>
      </c>
      <c r="C21" s="145"/>
      <c r="D21" s="145"/>
      <c r="E21" s="148" t="s">
        <v>498</v>
      </c>
      <c r="F21" s="149"/>
      <c r="G21" s="149"/>
      <c r="O21" s="119"/>
    </row>
    <row r="22" spans="2:15" x14ac:dyDescent="0.3">
      <c r="O22" s="119"/>
    </row>
    <row r="23" spans="2:15" x14ac:dyDescent="0.3">
      <c r="O23" s="119"/>
    </row>
    <row r="24" spans="2:15" x14ac:dyDescent="0.3">
      <c r="O24" s="119"/>
    </row>
    <row r="25" spans="2:15" x14ac:dyDescent="0.3">
      <c r="O25" s="119"/>
    </row>
    <row r="26" spans="2:15" x14ac:dyDescent="0.3">
      <c r="O26" s="119"/>
    </row>
  </sheetData>
  <mergeCells count="13">
    <mergeCell ref="B19:D19"/>
    <mergeCell ref="B21:D21"/>
    <mergeCell ref="A8:P8"/>
    <mergeCell ref="B11:D11"/>
    <mergeCell ref="L11:N11"/>
    <mergeCell ref="B13:D13"/>
    <mergeCell ref="B17:D17"/>
    <mergeCell ref="B15:D15"/>
    <mergeCell ref="E13:G13"/>
    <mergeCell ref="E15:G15"/>
    <mergeCell ref="E17:G17"/>
    <mergeCell ref="E19:G19"/>
    <mergeCell ref="E21:G21"/>
  </mergeCells>
  <pageMargins left="0.27559055118110237" right="0.27559055118110237" top="0.39370078740157483" bottom="0.59055118110236227" header="0.31496062992125984" footer="0.31496062992125984"/>
  <pageSetup paperSize="9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zoomScaleNormal="100" workbookViewId="0">
      <selection activeCell="R13" sqref="R13:S16"/>
    </sheetView>
  </sheetViews>
  <sheetFormatPr baseColWidth="10" defaultColWidth="11.5703125" defaultRowHeight="20.25" x14ac:dyDescent="0.3"/>
  <cols>
    <col min="1" max="1" width="4.42578125" style="80" customWidth="1"/>
    <col min="2" max="2" width="20.7109375" style="81" customWidth="1"/>
    <col min="3" max="3" width="17.28515625" style="81" customWidth="1"/>
    <col min="4" max="4" width="20.28515625" style="81" customWidth="1"/>
    <col min="5" max="5" width="7.28515625" style="88" customWidth="1"/>
    <col min="6" max="6" width="9.7109375" style="88" customWidth="1"/>
    <col min="7" max="7" width="6.140625" style="89" customWidth="1"/>
    <col min="8" max="9" width="6.140625" style="88" customWidth="1"/>
    <col min="10" max="10" width="6.5703125" style="88" customWidth="1"/>
    <col min="11" max="13" width="6" style="88" customWidth="1"/>
    <col min="14" max="14" width="6.42578125" style="88" customWidth="1"/>
    <col min="15" max="15" width="6.5703125" style="88" customWidth="1"/>
    <col min="16" max="16" width="5.42578125" style="80" customWidth="1"/>
    <col min="17" max="16384" width="11.5703125" style="80"/>
  </cols>
  <sheetData>
    <row r="1" spans="1:21" ht="13.15" customHeight="1" x14ac:dyDescent="0.3"/>
    <row r="2" spans="1:21" ht="13.15" customHeight="1" x14ac:dyDescent="0.3"/>
    <row r="3" spans="1:21" ht="13.15" customHeight="1" x14ac:dyDescent="0.3"/>
    <row r="4" spans="1:21" ht="13.15" customHeight="1" x14ac:dyDescent="0.3"/>
    <row r="5" spans="1:21" ht="18" customHeight="1" x14ac:dyDescent="0.3"/>
    <row r="6" spans="1:21" s="82" customFormat="1" ht="26.25" x14ac:dyDescent="0.35">
      <c r="A6" s="79" t="s">
        <v>461</v>
      </c>
      <c r="B6" s="83"/>
      <c r="C6" s="90"/>
      <c r="D6" s="90"/>
      <c r="E6" s="151" t="s">
        <v>384</v>
      </c>
      <c r="F6" s="151"/>
      <c r="G6" s="151"/>
      <c r="H6" s="151"/>
      <c r="I6" s="151"/>
      <c r="J6" s="151"/>
      <c r="K6" s="151"/>
      <c r="L6" s="151"/>
      <c r="M6" s="151"/>
      <c r="N6" s="151"/>
      <c r="O6" s="151"/>
    </row>
    <row r="7" spans="1:21" ht="13.15" customHeight="1" x14ac:dyDescent="0.3"/>
    <row r="8" spans="1:21" x14ac:dyDescent="0.3">
      <c r="A8" s="152" t="s">
        <v>0</v>
      </c>
      <c r="B8" s="152"/>
      <c r="C8" s="93" t="s">
        <v>385</v>
      </c>
      <c r="D8" s="93"/>
      <c r="E8" s="6"/>
      <c r="F8" s="6"/>
      <c r="G8" s="143" t="s">
        <v>374</v>
      </c>
      <c r="H8" s="143"/>
      <c r="I8" s="143"/>
      <c r="J8" s="143"/>
      <c r="K8" s="143"/>
      <c r="L8" s="143"/>
      <c r="M8" s="143"/>
      <c r="N8" s="143"/>
    </row>
    <row r="9" spans="1:21" ht="6" customHeight="1" x14ac:dyDescent="0.3"/>
    <row r="10" spans="1:21" s="50" customFormat="1" ht="18" x14ac:dyDescent="0.25">
      <c r="B10" s="86"/>
      <c r="C10" s="86"/>
      <c r="D10" s="86"/>
      <c r="E10" s="92"/>
      <c r="F10" s="92"/>
      <c r="G10" s="144" t="s">
        <v>373</v>
      </c>
      <c r="H10" s="144"/>
      <c r="I10" s="144"/>
      <c r="J10" s="92" t="s">
        <v>12</v>
      </c>
      <c r="K10" s="144" t="s">
        <v>379</v>
      </c>
      <c r="L10" s="144"/>
      <c r="M10" s="144"/>
      <c r="N10" s="92" t="s">
        <v>12</v>
      </c>
      <c r="O10" s="92" t="s">
        <v>12</v>
      </c>
    </row>
    <row r="11" spans="1:21" s="50" customFormat="1" ht="18" x14ac:dyDescent="0.25">
      <c r="B11" s="86" t="s">
        <v>2</v>
      </c>
      <c r="C11" s="86" t="s">
        <v>3</v>
      </c>
      <c r="D11" s="86" t="s">
        <v>4</v>
      </c>
      <c r="E11" s="92" t="s">
        <v>273</v>
      </c>
      <c r="F11" s="92" t="s">
        <v>383</v>
      </c>
      <c r="G11" s="92" t="s">
        <v>376</v>
      </c>
      <c r="H11" s="92" t="s">
        <v>377</v>
      </c>
      <c r="I11" s="92" t="s">
        <v>378</v>
      </c>
      <c r="J11" s="92"/>
      <c r="K11" s="92" t="s">
        <v>380</v>
      </c>
      <c r="L11" s="92" t="s">
        <v>381</v>
      </c>
      <c r="M11" s="92" t="s">
        <v>382</v>
      </c>
      <c r="N11" s="92"/>
      <c r="O11" s="92"/>
      <c r="P11" s="104" t="s">
        <v>271</v>
      </c>
    </row>
    <row r="12" spans="1:21" ht="4.9000000000000004" customHeight="1" x14ac:dyDescent="0.3">
      <c r="P12" s="88"/>
    </row>
    <row r="13" spans="1:21" s="84" customFormat="1" ht="17.25" x14ac:dyDescent="0.3">
      <c r="A13" s="114">
        <v>1</v>
      </c>
      <c r="B13" s="128" t="s">
        <v>187</v>
      </c>
      <c r="C13" s="128" t="s">
        <v>188</v>
      </c>
      <c r="D13" s="128" t="s">
        <v>85</v>
      </c>
      <c r="E13" s="129">
        <v>1965</v>
      </c>
      <c r="F13" s="94">
        <v>134258</v>
      </c>
      <c r="G13" s="97">
        <v>97</v>
      </c>
      <c r="H13" s="97">
        <v>98</v>
      </c>
      <c r="I13" s="97">
        <v>97</v>
      </c>
      <c r="J13" s="102">
        <f t="shared" ref="J13:J25" si="0">SUM(G13:I13)</f>
        <v>292</v>
      </c>
      <c r="K13" s="97">
        <v>96</v>
      </c>
      <c r="L13" s="97">
        <v>94</v>
      </c>
      <c r="M13" s="97">
        <v>98</v>
      </c>
      <c r="N13" s="102">
        <f t="shared" ref="N13:N25" si="1">SUM(K13:M13)</f>
        <v>288</v>
      </c>
      <c r="O13" s="102">
        <f t="shared" ref="O13:O25" si="2">J13+N13</f>
        <v>580</v>
      </c>
      <c r="P13" s="114">
        <v>17</v>
      </c>
      <c r="R13" s="103"/>
      <c r="S13" s="97"/>
      <c r="T13" s="97"/>
      <c r="U13" s="97"/>
    </row>
    <row r="14" spans="1:21" s="84" customFormat="1" ht="17.25" x14ac:dyDescent="0.3">
      <c r="A14" s="114">
        <v>2</v>
      </c>
      <c r="B14" s="128" t="s">
        <v>94</v>
      </c>
      <c r="C14" s="128" t="s">
        <v>40</v>
      </c>
      <c r="D14" s="128" t="s">
        <v>95</v>
      </c>
      <c r="E14" s="129">
        <v>1972</v>
      </c>
      <c r="F14" s="94">
        <v>177359</v>
      </c>
      <c r="G14" s="97">
        <v>94</v>
      </c>
      <c r="H14" s="97">
        <v>94</v>
      </c>
      <c r="I14" s="97">
        <v>97</v>
      </c>
      <c r="J14" s="102">
        <f t="shared" si="0"/>
        <v>285</v>
      </c>
      <c r="K14" s="97">
        <v>93</v>
      </c>
      <c r="L14" s="97">
        <v>96</v>
      </c>
      <c r="M14" s="97">
        <v>92</v>
      </c>
      <c r="N14" s="102">
        <f t="shared" si="1"/>
        <v>281</v>
      </c>
      <c r="O14" s="102">
        <f t="shared" si="2"/>
        <v>566</v>
      </c>
      <c r="P14" s="114">
        <v>6</v>
      </c>
      <c r="R14" s="103"/>
      <c r="S14" s="97"/>
      <c r="T14" s="97"/>
      <c r="U14" s="97"/>
    </row>
    <row r="15" spans="1:21" s="84" customFormat="1" ht="17.25" x14ac:dyDescent="0.3">
      <c r="A15" s="114">
        <v>3</v>
      </c>
      <c r="B15" s="128" t="s">
        <v>232</v>
      </c>
      <c r="C15" s="128" t="s">
        <v>424</v>
      </c>
      <c r="D15" s="128" t="s">
        <v>30</v>
      </c>
      <c r="E15" s="129">
        <v>1976</v>
      </c>
      <c r="F15" s="94">
        <v>326116</v>
      </c>
      <c r="G15" s="97">
        <v>96</v>
      </c>
      <c r="H15" s="97">
        <v>96</v>
      </c>
      <c r="I15" s="97">
        <v>98</v>
      </c>
      <c r="J15" s="102">
        <f t="shared" si="0"/>
        <v>290</v>
      </c>
      <c r="K15" s="97">
        <v>91</v>
      </c>
      <c r="L15" s="97">
        <v>91</v>
      </c>
      <c r="M15" s="97">
        <v>91</v>
      </c>
      <c r="N15" s="102">
        <f t="shared" si="1"/>
        <v>273</v>
      </c>
      <c r="O15" s="102">
        <f t="shared" si="2"/>
        <v>563</v>
      </c>
      <c r="P15" s="114">
        <v>14</v>
      </c>
      <c r="R15" s="103"/>
      <c r="S15" s="97"/>
      <c r="T15" s="103"/>
      <c r="U15" s="97"/>
    </row>
    <row r="16" spans="1:21" s="84" customFormat="1" ht="17.25" x14ac:dyDescent="0.3">
      <c r="A16" s="114">
        <v>4</v>
      </c>
      <c r="B16" s="128" t="s">
        <v>420</v>
      </c>
      <c r="C16" s="128" t="s">
        <v>421</v>
      </c>
      <c r="D16" s="128" t="s">
        <v>95</v>
      </c>
      <c r="E16" s="129">
        <v>1998</v>
      </c>
      <c r="F16" s="94">
        <v>657661</v>
      </c>
      <c r="G16" s="97">
        <v>99</v>
      </c>
      <c r="H16" s="97">
        <v>97</v>
      </c>
      <c r="I16" s="97">
        <v>94</v>
      </c>
      <c r="J16" s="102">
        <f t="shared" si="0"/>
        <v>290</v>
      </c>
      <c r="K16" s="97">
        <v>91</v>
      </c>
      <c r="L16" s="97">
        <v>91</v>
      </c>
      <c r="M16" s="97">
        <v>89</v>
      </c>
      <c r="N16" s="102">
        <f t="shared" si="1"/>
        <v>271</v>
      </c>
      <c r="O16" s="102">
        <f t="shared" si="2"/>
        <v>561</v>
      </c>
      <c r="P16" s="114">
        <v>11</v>
      </c>
      <c r="R16" s="103"/>
      <c r="S16" s="97"/>
      <c r="T16" s="103"/>
      <c r="U16" s="97"/>
    </row>
    <row r="17" spans="1:21" s="84" customFormat="1" ht="17.25" x14ac:dyDescent="0.3">
      <c r="A17" s="114">
        <v>5</v>
      </c>
      <c r="B17" s="95" t="s">
        <v>339</v>
      </c>
      <c r="C17" s="95" t="s">
        <v>63</v>
      </c>
      <c r="D17" s="95" t="s">
        <v>375</v>
      </c>
      <c r="E17" s="94">
        <v>1978</v>
      </c>
      <c r="F17" s="94">
        <v>433105</v>
      </c>
      <c r="G17" s="97">
        <v>94</v>
      </c>
      <c r="H17" s="97">
        <v>93</v>
      </c>
      <c r="I17" s="97">
        <v>97</v>
      </c>
      <c r="J17" s="102">
        <f t="shared" si="0"/>
        <v>284</v>
      </c>
      <c r="K17" s="97">
        <v>92</v>
      </c>
      <c r="L17" s="97">
        <v>92</v>
      </c>
      <c r="M17" s="97">
        <v>87</v>
      </c>
      <c r="N17" s="102">
        <f t="shared" si="1"/>
        <v>271</v>
      </c>
      <c r="O17" s="102">
        <f t="shared" si="2"/>
        <v>555</v>
      </c>
      <c r="P17" s="114">
        <v>11</v>
      </c>
      <c r="S17" s="103"/>
      <c r="T17" s="103"/>
      <c r="U17" s="97"/>
    </row>
    <row r="18" spans="1:21" s="84" customFormat="1" ht="17.25" x14ac:dyDescent="0.3">
      <c r="A18" s="114">
        <v>6</v>
      </c>
      <c r="B18" s="118" t="s">
        <v>475</v>
      </c>
      <c r="C18" s="118" t="s">
        <v>37</v>
      </c>
      <c r="D18" s="118" t="s">
        <v>30</v>
      </c>
      <c r="E18" s="117">
        <v>1984</v>
      </c>
      <c r="F18" s="117">
        <v>235690</v>
      </c>
      <c r="G18" s="97">
        <v>94</v>
      </c>
      <c r="H18" s="97">
        <v>98</v>
      </c>
      <c r="I18" s="97">
        <v>91</v>
      </c>
      <c r="J18" s="102">
        <f t="shared" si="0"/>
        <v>283</v>
      </c>
      <c r="K18" s="97">
        <v>89</v>
      </c>
      <c r="L18" s="97">
        <v>93</v>
      </c>
      <c r="M18" s="97">
        <v>90</v>
      </c>
      <c r="N18" s="102">
        <f t="shared" si="1"/>
        <v>272</v>
      </c>
      <c r="O18" s="102">
        <f t="shared" si="2"/>
        <v>555</v>
      </c>
      <c r="P18" s="114">
        <v>4</v>
      </c>
      <c r="S18" s="103"/>
      <c r="T18" s="103"/>
      <c r="U18" s="97"/>
    </row>
    <row r="19" spans="1:21" s="84" customFormat="1" ht="17.25" x14ac:dyDescent="0.3">
      <c r="A19" s="114">
        <v>7</v>
      </c>
      <c r="B19" s="128" t="s">
        <v>158</v>
      </c>
      <c r="C19" s="128" t="s">
        <v>153</v>
      </c>
      <c r="D19" s="128" t="s">
        <v>159</v>
      </c>
      <c r="E19" s="129">
        <v>1977</v>
      </c>
      <c r="F19" s="94">
        <v>198986</v>
      </c>
      <c r="G19" s="97">
        <v>89</v>
      </c>
      <c r="H19" s="97">
        <v>96</v>
      </c>
      <c r="I19" s="97">
        <v>92</v>
      </c>
      <c r="J19" s="102">
        <f t="shared" si="0"/>
        <v>277</v>
      </c>
      <c r="K19" s="97">
        <v>92</v>
      </c>
      <c r="L19" s="97">
        <v>90</v>
      </c>
      <c r="M19" s="97">
        <v>87</v>
      </c>
      <c r="N19" s="102">
        <f t="shared" si="1"/>
        <v>269</v>
      </c>
      <c r="O19" s="102">
        <f t="shared" si="2"/>
        <v>546</v>
      </c>
      <c r="P19" s="114">
        <v>6</v>
      </c>
      <c r="S19" s="97"/>
      <c r="T19" s="97"/>
      <c r="U19" s="97"/>
    </row>
    <row r="20" spans="1:21" s="84" customFormat="1" ht="17.25" x14ac:dyDescent="0.3">
      <c r="A20" s="114">
        <v>8</v>
      </c>
      <c r="B20" s="128" t="s">
        <v>393</v>
      </c>
      <c r="C20" s="128" t="s">
        <v>394</v>
      </c>
      <c r="D20" s="128" t="s">
        <v>154</v>
      </c>
      <c r="E20" s="129">
        <v>1960</v>
      </c>
      <c r="F20" s="94">
        <v>185202</v>
      </c>
      <c r="G20" s="97">
        <v>93</v>
      </c>
      <c r="H20" s="97">
        <v>91</v>
      </c>
      <c r="I20" s="97">
        <v>94</v>
      </c>
      <c r="J20" s="102">
        <f t="shared" si="0"/>
        <v>278</v>
      </c>
      <c r="K20" s="97">
        <v>91</v>
      </c>
      <c r="L20" s="97">
        <v>90</v>
      </c>
      <c r="M20" s="97">
        <v>86</v>
      </c>
      <c r="N20" s="102">
        <f t="shared" si="1"/>
        <v>267</v>
      </c>
      <c r="O20" s="102">
        <f t="shared" si="2"/>
        <v>545</v>
      </c>
      <c r="P20" s="114">
        <v>4</v>
      </c>
      <c r="S20" s="97"/>
      <c r="T20" s="97"/>
      <c r="U20" s="97"/>
    </row>
    <row r="21" spans="1:21" s="84" customFormat="1" ht="17.25" x14ac:dyDescent="0.3">
      <c r="A21" s="114">
        <v>9</v>
      </c>
      <c r="B21" s="128" t="s">
        <v>317</v>
      </c>
      <c r="C21" s="128" t="s">
        <v>176</v>
      </c>
      <c r="D21" s="128" t="s">
        <v>85</v>
      </c>
      <c r="E21" s="129">
        <v>1954</v>
      </c>
      <c r="F21" s="94">
        <v>116364</v>
      </c>
      <c r="G21" s="97">
        <v>89</v>
      </c>
      <c r="H21" s="97">
        <v>89</v>
      </c>
      <c r="I21" s="97">
        <v>84</v>
      </c>
      <c r="J21" s="102">
        <f t="shared" si="0"/>
        <v>262</v>
      </c>
      <c r="K21" s="97">
        <v>96</v>
      </c>
      <c r="L21" s="97">
        <v>90</v>
      </c>
      <c r="M21" s="97">
        <v>93</v>
      </c>
      <c r="N21" s="102">
        <f t="shared" si="1"/>
        <v>279</v>
      </c>
      <c r="O21" s="102">
        <f t="shared" si="2"/>
        <v>541</v>
      </c>
      <c r="P21" s="114">
        <v>4</v>
      </c>
      <c r="S21" s="97"/>
      <c r="T21" s="97"/>
      <c r="U21" s="97"/>
    </row>
    <row r="22" spans="1:21" s="84" customFormat="1" ht="17.25" x14ac:dyDescent="0.3">
      <c r="A22" s="114">
        <v>10</v>
      </c>
      <c r="B22" s="128" t="s">
        <v>119</v>
      </c>
      <c r="C22" s="128" t="s">
        <v>120</v>
      </c>
      <c r="D22" s="128" t="s">
        <v>129</v>
      </c>
      <c r="E22" s="129">
        <v>1959</v>
      </c>
      <c r="F22" s="113">
        <v>194565</v>
      </c>
      <c r="G22" s="97">
        <v>92</v>
      </c>
      <c r="H22" s="97">
        <v>96</v>
      </c>
      <c r="I22" s="97">
        <v>95</v>
      </c>
      <c r="J22" s="102">
        <f t="shared" si="0"/>
        <v>283</v>
      </c>
      <c r="K22" s="97">
        <v>86</v>
      </c>
      <c r="L22" s="97">
        <v>82</v>
      </c>
      <c r="M22" s="97">
        <v>81</v>
      </c>
      <c r="N22" s="102">
        <f t="shared" si="1"/>
        <v>249</v>
      </c>
      <c r="O22" s="102">
        <f t="shared" si="2"/>
        <v>532</v>
      </c>
      <c r="P22" s="114">
        <v>4</v>
      </c>
      <c r="S22" s="97"/>
      <c r="T22" s="97"/>
      <c r="U22" s="97"/>
    </row>
    <row r="23" spans="1:21" s="84" customFormat="1" ht="17.25" x14ac:dyDescent="0.3">
      <c r="A23" s="114">
        <v>11</v>
      </c>
      <c r="B23" s="95" t="s">
        <v>123</v>
      </c>
      <c r="C23" s="95" t="s">
        <v>124</v>
      </c>
      <c r="D23" s="95" t="s">
        <v>115</v>
      </c>
      <c r="E23" s="94">
        <v>1957</v>
      </c>
      <c r="F23" s="94">
        <v>194567</v>
      </c>
      <c r="G23" s="97">
        <v>96</v>
      </c>
      <c r="H23" s="97">
        <v>92</v>
      </c>
      <c r="I23" s="97">
        <v>91</v>
      </c>
      <c r="J23" s="102">
        <f t="shared" si="0"/>
        <v>279</v>
      </c>
      <c r="K23" s="97">
        <v>81</v>
      </c>
      <c r="L23" s="97">
        <v>85</v>
      </c>
      <c r="M23" s="97">
        <v>83</v>
      </c>
      <c r="N23" s="102">
        <f t="shared" si="1"/>
        <v>249</v>
      </c>
      <c r="O23" s="102">
        <f t="shared" si="2"/>
        <v>528</v>
      </c>
      <c r="P23" s="114">
        <v>6</v>
      </c>
      <c r="S23" s="97"/>
      <c r="T23" s="97"/>
      <c r="U23" s="97"/>
    </row>
    <row r="24" spans="1:21" s="84" customFormat="1" ht="17.25" x14ac:dyDescent="0.3">
      <c r="A24" s="113">
        <v>12</v>
      </c>
      <c r="B24" s="128" t="s">
        <v>47</v>
      </c>
      <c r="C24" s="128" t="s">
        <v>48</v>
      </c>
      <c r="D24" s="128" t="s">
        <v>45</v>
      </c>
      <c r="E24" s="129">
        <v>1972</v>
      </c>
      <c r="F24" s="94">
        <v>222633</v>
      </c>
      <c r="G24" s="97">
        <v>96</v>
      </c>
      <c r="H24" s="97">
        <v>96</v>
      </c>
      <c r="I24" s="97">
        <v>99</v>
      </c>
      <c r="J24" s="102">
        <f t="shared" si="0"/>
        <v>291</v>
      </c>
      <c r="K24" s="97">
        <v>83</v>
      </c>
      <c r="L24" s="97">
        <v>81</v>
      </c>
      <c r="M24" s="97">
        <v>72</v>
      </c>
      <c r="N24" s="102">
        <f t="shared" si="1"/>
        <v>236</v>
      </c>
      <c r="O24" s="102">
        <f t="shared" si="2"/>
        <v>527</v>
      </c>
      <c r="P24" s="114">
        <v>8</v>
      </c>
      <c r="S24" s="97"/>
      <c r="T24" s="97"/>
      <c r="U24" s="97"/>
    </row>
    <row r="25" spans="1:21" s="84" customFormat="1" ht="17.25" x14ac:dyDescent="0.3">
      <c r="A25" s="113">
        <v>13</v>
      </c>
      <c r="B25" s="128" t="s">
        <v>119</v>
      </c>
      <c r="C25" s="128" t="s">
        <v>426</v>
      </c>
      <c r="D25" s="128" t="s">
        <v>448</v>
      </c>
      <c r="E25" s="129">
        <v>2000</v>
      </c>
      <c r="F25" s="94">
        <v>5417</v>
      </c>
      <c r="G25" s="97">
        <v>84</v>
      </c>
      <c r="H25" s="97">
        <v>89</v>
      </c>
      <c r="I25" s="97">
        <v>95</v>
      </c>
      <c r="J25" s="102">
        <f t="shared" si="0"/>
        <v>268</v>
      </c>
      <c r="K25" s="97">
        <v>80</v>
      </c>
      <c r="L25" s="97">
        <v>89</v>
      </c>
      <c r="M25" s="97">
        <v>79</v>
      </c>
      <c r="N25" s="102">
        <f t="shared" si="1"/>
        <v>248</v>
      </c>
      <c r="O25" s="102">
        <f t="shared" si="2"/>
        <v>516</v>
      </c>
      <c r="P25" s="114">
        <v>11</v>
      </c>
      <c r="Q25" s="87"/>
      <c r="S25" s="97"/>
      <c r="T25" s="97"/>
      <c r="U25" s="97"/>
    </row>
    <row r="26" spans="1:21" s="87" customFormat="1" ht="17.25" x14ac:dyDescent="0.3">
      <c r="A26" s="113"/>
      <c r="B26" s="95"/>
      <c r="C26" s="95"/>
      <c r="D26" s="95"/>
      <c r="E26" s="94"/>
      <c r="F26" s="94"/>
      <c r="G26" s="97"/>
      <c r="H26" s="97"/>
      <c r="I26" s="97"/>
      <c r="J26" s="102"/>
      <c r="K26" s="97"/>
      <c r="L26" s="97"/>
      <c r="M26" s="97"/>
      <c r="N26" s="102"/>
      <c r="O26" s="102"/>
      <c r="P26" s="114"/>
      <c r="S26" s="97"/>
      <c r="T26" s="97"/>
      <c r="U26" s="97"/>
    </row>
    <row r="27" spans="1:21" s="85" customFormat="1" ht="18" x14ac:dyDescent="0.25">
      <c r="A27" s="116"/>
      <c r="B27" s="138" t="s">
        <v>494</v>
      </c>
      <c r="C27" s="138"/>
      <c r="D27" s="138"/>
      <c r="E27" s="115"/>
      <c r="F27" s="115"/>
      <c r="G27" s="115"/>
      <c r="H27" s="115"/>
      <c r="I27" s="115"/>
      <c r="J27" s="115"/>
      <c r="K27" s="116"/>
      <c r="L27" s="115"/>
      <c r="M27" s="115"/>
      <c r="N27" s="132"/>
      <c r="O27" s="116"/>
      <c r="P27" s="132" t="s">
        <v>500</v>
      </c>
    </row>
    <row r="28" spans="1:21" x14ac:dyDescent="0.3">
      <c r="N28" s="91"/>
      <c r="O28" s="91"/>
    </row>
    <row r="29" spans="1:21" x14ac:dyDescent="0.3">
      <c r="N29" s="91"/>
      <c r="O29" s="91"/>
    </row>
    <row r="30" spans="1:21" x14ac:dyDescent="0.3">
      <c r="N30" s="91"/>
      <c r="O30" s="91"/>
    </row>
    <row r="31" spans="1:21" x14ac:dyDescent="0.3">
      <c r="N31" s="91"/>
      <c r="O31" s="91"/>
    </row>
    <row r="32" spans="1:21" x14ac:dyDescent="0.3">
      <c r="N32" s="91"/>
      <c r="O32" s="91"/>
    </row>
    <row r="33" spans="14:15" x14ac:dyDescent="0.3">
      <c r="N33" s="91"/>
      <c r="O33" s="91"/>
    </row>
    <row r="34" spans="14:15" x14ac:dyDescent="0.3">
      <c r="N34" s="91"/>
      <c r="O34" s="91"/>
    </row>
    <row r="35" spans="14:15" x14ac:dyDescent="0.3">
      <c r="N35" s="91"/>
      <c r="O35" s="91"/>
    </row>
    <row r="36" spans="14:15" x14ac:dyDescent="0.3">
      <c r="N36" s="91"/>
      <c r="O36" s="91"/>
    </row>
    <row r="37" spans="14:15" x14ac:dyDescent="0.3">
      <c r="N37" s="91"/>
      <c r="O37" s="91"/>
    </row>
    <row r="38" spans="14:15" x14ac:dyDescent="0.3">
      <c r="N38" s="91"/>
      <c r="O38" s="91"/>
    </row>
    <row r="39" spans="14:15" x14ac:dyDescent="0.3">
      <c r="N39" s="91"/>
      <c r="O39" s="91"/>
    </row>
    <row r="40" spans="14:15" x14ac:dyDescent="0.3">
      <c r="O40" s="91"/>
    </row>
    <row r="41" spans="14:15" x14ac:dyDescent="0.3">
      <c r="O41" s="91"/>
    </row>
    <row r="42" spans="14:15" x14ac:dyDescent="0.3">
      <c r="O42" s="91"/>
    </row>
    <row r="43" spans="14:15" x14ac:dyDescent="0.3">
      <c r="O43" s="91"/>
    </row>
    <row r="44" spans="14:15" x14ac:dyDescent="0.3">
      <c r="O44" s="91"/>
    </row>
    <row r="45" spans="14:15" x14ac:dyDescent="0.3">
      <c r="O45" s="91"/>
    </row>
    <row r="46" spans="14:15" x14ac:dyDescent="0.3">
      <c r="O46" s="91"/>
    </row>
  </sheetData>
  <sortState ref="B13:P25">
    <sortCondition descending="1" ref="O13:O25"/>
    <sortCondition descending="1" ref="P13:P25"/>
    <sortCondition descending="1" ref="M13:M25"/>
    <sortCondition descending="1" ref="L13:L25"/>
    <sortCondition descending="1" ref="K13:K25"/>
    <sortCondition descending="1" ref="J13:J25"/>
    <sortCondition ref="B13:B25"/>
  </sortState>
  <mergeCells count="5">
    <mergeCell ref="E6:O6"/>
    <mergeCell ref="A8:B8"/>
    <mergeCell ref="G8:N8"/>
    <mergeCell ref="G10:I10"/>
    <mergeCell ref="K10:M10"/>
  </mergeCells>
  <pageMargins left="0.27559055118110237" right="0.27559055118110237" top="0.59055118110236227" bottom="0.31496062992125984" header="0.31496062992125984" footer="0.31496062992125984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zoomScaleNormal="100" workbookViewId="0">
      <selection activeCell="R13" sqref="R13:T17"/>
    </sheetView>
  </sheetViews>
  <sheetFormatPr baseColWidth="10" defaultColWidth="11.5703125" defaultRowHeight="20.25" x14ac:dyDescent="0.3"/>
  <cols>
    <col min="1" max="1" width="4.42578125" style="81" customWidth="1"/>
    <col min="2" max="2" width="20.7109375" style="81" customWidth="1"/>
    <col min="3" max="3" width="17.28515625" style="81" customWidth="1"/>
    <col min="4" max="4" width="20.42578125" style="81" customWidth="1"/>
    <col min="5" max="5" width="7.28515625" style="88" customWidth="1"/>
    <col min="6" max="6" width="9.7109375" style="88" customWidth="1"/>
    <col min="7" max="7" width="6.140625" style="89" customWidth="1"/>
    <col min="8" max="9" width="6.140625" style="88" customWidth="1"/>
    <col min="10" max="10" width="6.5703125" style="88" customWidth="1"/>
    <col min="11" max="13" width="6" style="88" customWidth="1"/>
    <col min="14" max="14" width="6.42578125" style="88" customWidth="1"/>
    <col min="15" max="15" width="6.5703125" style="88" customWidth="1"/>
    <col min="16" max="16" width="5.42578125" style="109" customWidth="1"/>
    <col min="17" max="16384" width="11.5703125" style="80"/>
  </cols>
  <sheetData>
    <row r="1" spans="1:20" ht="13.15" customHeight="1" x14ac:dyDescent="0.3"/>
    <row r="2" spans="1:20" ht="13.15" customHeight="1" x14ac:dyDescent="0.3"/>
    <row r="3" spans="1:20" ht="13.15" customHeight="1" x14ac:dyDescent="0.3"/>
    <row r="4" spans="1:20" ht="13.15" customHeight="1" x14ac:dyDescent="0.3"/>
    <row r="5" spans="1:20" ht="18" customHeight="1" x14ac:dyDescent="0.3"/>
    <row r="6" spans="1:20" s="82" customFormat="1" ht="26.25" x14ac:dyDescent="0.35">
      <c r="A6" s="90" t="s">
        <v>462</v>
      </c>
      <c r="B6" s="83"/>
      <c r="C6" s="90"/>
      <c r="D6" s="90"/>
      <c r="E6" s="151" t="s">
        <v>384</v>
      </c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10"/>
    </row>
    <row r="7" spans="1:20" ht="13.15" customHeight="1" x14ac:dyDescent="0.3"/>
    <row r="8" spans="1:20" x14ac:dyDescent="0.3">
      <c r="A8" s="152" t="s">
        <v>0</v>
      </c>
      <c r="B8" s="152"/>
      <c r="C8" s="78" t="s">
        <v>386</v>
      </c>
      <c r="D8" s="78"/>
      <c r="E8" s="6"/>
      <c r="F8" s="6"/>
      <c r="G8" s="143" t="s">
        <v>374</v>
      </c>
      <c r="H8" s="143"/>
      <c r="I8" s="143"/>
      <c r="J8" s="143"/>
      <c r="K8" s="143"/>
      <c r="L8" s="143"/>
      <c r="M8" s="143"/>
      <c r="N8" s="143"/>
    </row>
    <row r="9" spans="1:20" ht="6" customHeight="1" x14ac:dyDescent="0.3"/>
    <row r="10" spans="1:20" s="50" customFormat="1" ht="18" x14ac:dyDescent="0.25">
      <c r="A10" s="86"/>
      <c r="B10" s="86"/>
      <c r="C10" s="86"/>
      <c r="D10" s="86"/>
      <c r="E10" s="77"/>
      <c r="F10" s="77"/>
      <c r="G10" s="144" t="s">
        <v>373</v>
      </c>
      <c r="H10" s="144"/>
      <c r="I10" s="144"/>
      <c r="J10" s="77" t="s">
        <v>12</v>
      </c>
      <c r="K10" s="144" t="s">
        <v>379</v>
      </c>
      <c r="L10" s="144"/>
      <c r="M10" s="144"/>
      <c r="N10" s="77" t="s">
        <v>12</v>
      </c>
      <c r="O10" s="77" t="s">
        <v>12</v>
      </c>
      <c r="P10" s="111"/>
    </row>
    <row r="11" spans="1:20" s="50" customFormat="1" ht="18" x14ac:dyDescent="0.25">
      <c r="A11" s="112"/>
      <c r="B11" s="86" t="s">
        <v>2</v>
      </c>
      <c r="C11" s="86" t="s">
        <v>3</v>
      </c>
      <c r="D11" s="86" t="s">
        <v>4</v>
      </c>
      <c r="E11" s="77" t="s">
        <v>273</v>
      </c>
      <c r="F11" s="77" t="s">
        <v>383</v>
      </c>
      <c r="G11" s="77" t="s">
        <v>376</v>
      </c>
      <c r="H11" s="77" t="s">
        <v>377</v>
      </c>
      <c r="I11" s="77" t="s">
        <v>378</v>
      </c>
      <c r="J11" s="77"/>
      <c r="K11" s="77" t="s">
        <v>380</v>
      </c>
      <c r="L11" s="77" t="s">
        <v>381</v>
      </c>
      <c r="M11" s="77" t="s">
        <v>382</v>
      </c>
      <c r="N11" s="77"/>
      <c r="O11" s="77"/>
      <c r="P11" s="108" t="s">
        <v>271</v>
      </c>
    </row>
    <row r="12" spans="1:20" ht="4.9000000000000004" customHeight="1" x14ac:dyDescent="0.3">
      <c r="A12" s="88"/>
      <c r="P12" s="106"/>
    </row>
    <row r="13" spans="1:20" s="84" customFormat="1" ht="17.25" x14ac:dyDescent="0.3">
      <c r="A13" s="117">
        <v>1</v>
      </c>
      <c r="B13" s="128" t="s">
        <v>388</v>
      </c>
      <c r="C13" s="128" t="s">
        <v>230</v>
      </c>
      <c r="D13" s="128" t="s">
        <v>387</v>
      </c>
      <c r="E13" s="129">
        <v>1957</v>
      </c>
      <c r="F13" s="94">
        <v>190801</v>
      </c>
      <c r="G13" s="97">
        <v>91</v>
      </c>
      <c r="H13" s="97">
        <v>93</v>
      </c>
      <c r="I13" s="97">
        <v>93</v>
      </c>
      <c r="J13" s="102">
        <f t="shared" ref="J13:J26" si="0">SUM(G13:I13)</f>
        <v>277</v>
      </c>
      <c r="K13" s="97">
        <v>84</v>
      </c>
      <c r="L13" s="97">
        <v>89</v>
      </c>
      <c r="M13" s="97">
        <v>88</v>
      </c>
      <c r="N13" s="102">
        <f t="shared" ref="N13:N26" si="1">SUM(K13:M13)</f>
        <v>261</v>
      </c>
      <c r="O13" s="102">
        <f t="shared" ref="O13:O26" si="2">J13+N13</f>
        <v>538</v>
      </c>
      <c r="P13" s="114">
        <v>4</v>
      </c>
      <c r="R13" s="103"/>
      <c r="S13" s="97"/>
      <c r="T13" s="97"/>
    </row>
    <row r="14" spans="1:20" s="84" customFormat="1" ht="17.25" x14ac:dyDescent="0.3">
      <c r="A14" s="117">
        <v>2</v>
      </c>
      <c r="B14" s="98" t="s">
        <v>214</v>
      </c>
      <c r="C14" s="131" t="s">
        <v>215</v>
      </c>
      <c r="D14" s="98" t="s">
        <v>212</v>
      </c>
      <c r="E14" s="96">
        <v>1959</v>
      </c>
      <c r="F14" s="97">
        <v>116486</v>
      </c>
      <c r="G14" s="97">
        <v>94</v>
      </c>
      <c r="H14" s="97">
        <v>95</v>
      </c>
      <c r="I14" s="97">
        <v>91</v>
      </c>
      <c r="J14" s="102">
        <f t="shared" si="0"/>
        <v>280</v>
      </c>
      <c r="K14" s="97">
        <v>80</v>
      </c>
      <c r="L14" s="97">
        <v>87</v>
      </c>
      <c r="M14" s="97">
        <v>90</v>
      </c>
      <c r="N14" s="102">
        <f t="shared" si="1"/>
        <v>257</v>
      </c>
      <c r="O14" s="102">
        <f t="shared" si="2"/>
        <v>537</v>
      </c>
      <c r="P14" s="114">
        <v>9</v>
      </c>
      <c r="R14" s="103"/>
      <c r="S14" s="97"/>
      <c r="T14" s="97"/>
    </row>
    <row r="15" spans="1:20" s="84" customFormat="1" ht="17.25" x14ac:dyDescent="0.3">
      <c r="A15" s="117">
        <v>3</v>
      </c>
      <c r="B15" s="130" t="s">
        <v>106</v>
      </c>
      <c r="C15" s="131" t="s">
        <v>107</v>
      </c>
      <c r="D15" s="130" t="s">
        <v>99</v>
      </c>
      <c r="E15" s="97">
        <v>1964</v>
      </c>
      <c r="F15" s="97">
        <v>221881</v>
      </c>
      <c r="G15" s="97">
        <v>96</v>
      </c>
      <c r="H15" s="97">
        <v>96</v>
      </c>
      <c r="I15" s="97">
        <v>93</v>
      </c>
      <c r="J15" s="102">
        <f t="shared" si="0"/>
        <v>285</v>
      </c>
      <c r="K15" s="97">
        <v>84</v>
      </c>
      <c r="L15" s="97">
        <v>80</v>
      </c>
      <c r="M15" s="97">
        <v>84</v>
      </c>
      <c r="N15" s="102">
        <f t="shared" si="1"/>
        <v>248</v>
      </c>
      <c r="O15" s="102">
        <f t="shared" si="2"/>
        <v>533</v>
      </c>
      <c r="P15" s="114">
        <v>8</v>
      </c>
      <c r="R15" s="103"/>
      <c r="S15" s="97"/>
      <c r="T15" s="97"/>
    </row>
    <row r="16" spans="1:20" s="84" customFormat="1" ht="17.25" x14ac:dyDescent="0.3">
      <c r="A16" s="117">
        <v>4</v>
      </c>
      <c r="B16" s="98" t="s">
        <v>97</v>
      </c>
      <c r="C16" s="134" t="s">
        <v>98</v>
      </c>
      <c r="D16" s="98" t="s">
        <v>99</v>
      </c>
      <c r="E16" s="96">
        <v>1958</v>
      </c>
      <c r="F16" s="97">
        <v>210948</v>
      </c>
      <c r="G16" s="97">
        <v>97</v>
      </c>
      <c r="H16" s="97">
        <v>93</v>
      </c>
      <c r="I16" s="97">
        <v>97</v>
      </c>
      <c r="J16" s="102">
        <f t="shared" si="0"/>
        <v>287</v>
      </c>
      <c r="K16" s="97">
        <v>85</v>
      </c>
      <c r="L16" s="97">
        <v>86</v>
      </c>
      <c r="M16" s="97">
        <v>73</v>
      </c>
      <c r="N16" s="102">
        <f t="shared" si="1"/>
        <v>244</v>
      </c>
      <c r="O16" s="102">
        <f t="shared" si="2"/>
        <v>531</v>
      </c>
      <c r="P16" s="114">
        <v>6</v>
      </c>
      <c r="R16" s="103"/>
      <c r="S16" s="97"/>
      <c r="T16" s="97"/>
    </row>
    <row r="17" spans="1:20" s="84" customFormat="1" ht="17.25" x14ac:dyDescent="0.3">
      <c r="A17" s="117">
        <v>5</v>
      </c>
      <c r="B17" s="130" t="s">
        <v>391</v>
      </c>
      <c r="C17" s="133" t="s">
        <v>392</v>
      </c>
      <c r="D17" s="130" t="s">
        <v>389</v>
      </c>
      <c r="E17" s="97">
        <v>1968</v>
      </c>
      <c r="F17" s="97">
        <v>219017</v>
      </c>
      <c r="G17" s="97">
        <v>95</v>
      </c>
      <c r="H17" s="97">
        <v>91</v>
      </c>
      <c r="I17" s="97">
        <v>92</v>
      </c>
      <c r="J17" s="102">
        <f t="shared" si="0"/>
        <v>278</v>
      </c>
      <c r="K17" s="97">
        <v>86</v>
      </c>
      <c r="L17" s="97">
        <v>80</v>
      </c>
      <c r="M17" s="97">
        <v>86</v>
      </c>
      <c r="N17" s="102">
        <f t="shared" si="1"/>
        <v>252</v>
      </c>
      <c r="O17" s="102">
        <f t="shared" si="2"/>
        <v>530</v>
      </c>
      <c r="P17" s="114">
        <v>2</v>
      </c>
      <c r="R17" s="103"/>
      <c r="S17" s="103"/>
      <c r="T17" s="97"/>
    </row>
    <row r="18" spans="1:20" s="84" customFormat="1" ht="17.25" x14ac:dyDescent="0.3">
      <c r="A18" s="117">
        <v>6</v>
      </c>
      <c r="B18" s="128" t="s">
        <v>422</v>
      </c>
      <c r="C18" s="128" t="s">
        <v>418</v>
      </c>
      <c r="D18" s="128" t="s">
        <v>226</v>
      </c>
      <c r="E18" s="129">
        <v>1980</v>
      </c>
      <c r="F18" s="94">
        <v>112645</v>
      </c>
      <c r="G18" s="97">
        <v>89</v>
      </c>
      <c r="H18" s="97">
        <v>92</v>
      </c>
      <c r="I18" s="97">
        <v>91</v>
      </c>
      <c r="J18" s="102">
        <f t="shared" si="0"/>
        <v>272</v>
      </c>
      <c r="K18" s="97">
        <v>84</v>
      </c>
      <c r="L18" s="97">
        <v>87</v>
      </c>
      <c r="M18" s="97">
        <v>82</v>
      </c>
      <c r="N18" s="102">
        <f t="shared" si="1"/>
        <v>253</v>
      </c>
      <c r="O18" s="102">
        <f t="shared" si="2"/>
        <v>525</v>
      </c>
      <c r="P18" s="114">
        <v>5</v>
      </c>
      <c r="R18" s="97"/>
      <c r="S18" s="97"/>
      <c r="T18" s="97"/>
    </row>
    <row r="19" spans="1:20" s="84" customFormat="1" ht="17.25" x14ac:dyDescent="0.3">
      <c r="A19" s="117">
        <v>7</v>
      </c>
      <c r="B19" s="98" t="s">
        <v>449</v>
      </c>
      <c r="C19" s="133" t="s">
        <v>287</v>
      </c>
      <c r="D19" s="98" t="s">
        <v>30</v>
      </c>
      <c r="E19" s="96">
        <v>1992</v>
      </c>
      <c r="F19" s="97">
        <v>286930</v>
      </c>
      <c r="G19" s="97">
        <v>94</v>
      </c>
      <c r="H19" s="97">
        <v>96</v>
      </c>
      <c r="I19" s="97">
        <v>93</v>
      </c>
      <c r="J19" s="102">
        <f t="shared" si="0"/>
        <v>283</v>
      </c>
      <c r="K19" s="97">
        <v>72</v>
      </c>
      <c r="L19" s="97">
        <v>80</v>
      </c>
      <c r="M19" s="97">
        <v>81</v>
      </c>
      <c r="N19" s="102">
        <f t="shared" si="1"/>
        <v>233</v>
      </c>
      <c r="O19" s="102">
        <f t="shared" si="2"/>
        <v>516</v>
      </c>
      <c r="P19" s="114">
        <v>2</v>
      </c>
      <c r="R19" s="97"/>
      <c r="S19" s="97"/>
      <c r="T19" s="97"/>
    </row>
    <row r="20" spans="1:20" s="84" customFormat="1" ht="17.25" x14ac:dyDescent="0.3">
      <c r="A20" s="117">
        <v>8</v>
      </c>
      <c r="B20" s="130" t="s">
        <v>210</v>
      </c>
      <c r="C20" s="133" t="s">
        <v>102</v>
      </c>
      <c r="D20" s="130" t="s">
        <v>212</v>
      </c>
      <c r="E20" s="97">
        <v>1966</v>
      </c>
      <c r="F20" s="97">
        <v>116484</v>
      </c>
      <c r="G20" s="97">
        <v>90</v>
      </c>
      <c r="H20" s="97">
        <v>84</v>
      </c>
      <c r="I20" s="97">
        <v>90</v>
      </c>
      <c r="J20" s="102">
        <f t="shared" si="0"/>
        <v>264</v>
      </c>
      <c r="K20" s="97">
        <v>87</v>
      </c>
      <c r="L20" s="97">
        <v>73</v>
      </c>
      <c r="M20" s="97">
        <v>84</v>
      </c>
      <c r="N20" s="102">
        <f t="shared" si="1"/>
        <v>244</v>
      </c>
      <c r="O20" s="102">
        <f t="shared" si="2"/>
        <v>508</v>
      </c>
      <c r="P20" s="114">
        <v>2</v>
      </c>
      <c r="R20" s="97"/>
      <c r="S20" s="97"/>
      <c r="T20" s="97"/>
    </row>
    <row r="21" spans="1:20" s="84" customFormat="1" ht="17.25" x14ac:dyDescent="0.3">
      <c r="A21" s="117">
        <v>9</v>
      </c>
      <c r="B21" s="130" t="s">
        <v>210</v>
      </c>
      <c r="C21" s="133" t="s">
        <v>63</v>
      </c>
      <c r="D21" s="130" t="s">
        <v>212</v>
      </c>
      <c r="E21" s="97">
        <v>1956</v>
      </c>
      <c r="F21" s="97">
        <v>173121</v>
      </c>
      <c r="G21" s="97">
        <v>88</v>
      </c>
      <c r="H21" s="97">
        <v>89</v>
      </c>
      <c r="I21" s="97">
        <v>95</v>
      </c>
      <c r="J21" s="102">
        <f t="shared" si="0"/>
        <v>272</v>
      </c>
      <c r="K21" s="97">
        <v>78</v>
      </c>
      <c r="L21" s="97">
        <v>75</v>
      </c>
      <c r="M21" s="97">
        <v>73</v>
      </c>
      <c r="N21" s="102">
        <f t="shared" si="1"/>
        <v>226</v>
      </c>
      <c r="O21" s="102">
        <f t="shared" si="2"/>
        <v>498</v>
      </c>
      <c r="P21" s="114">
        <v>5</v>
      </c>
      <c r="R21" s="97"/>
      <c r="S21" s="97"/>
      <c r="T21" s="97"/>
    </row>
    <row r="22" spans="1:20" s="84" customFormat="1" ht="17.25" x14ac:dyDescent="0.3">
      <c r="A22" s="117">
        <v>10</v>
      </c>
      <c r="B22" s="118" t="s">
        <v>449</v>
      </c>
      <c r="C22" s="118" t="s">
        <v>90</v>
      </c>
      <c r="D22" s="118" t="s">
        <v>451</v>
      </c>
      <c r="E22" s="117">
        <v>1967</v>
      </c>
      <c r="F22" s="118">
        <v>176091</v>
      </c>
      <c r="G22" s="97">
        <v>88</v>
      </c>
      <c r="H22" s="97">
        <v>89</v>
      </c>
      <c r="I22" s="97">
        <v>88</v>
      </c>
      <c r="J22" s="102">
        <f t="shared" si="0"/>
        <v>265</v>
      </c>
      <c r="K22" s="97">
        <v>77</v>
      </c>
      <c r="L22" s="97">
        <v>77</v>
      </c>
      <c r="M22" s="97">
        <v>79</v>
      </c>
      <c r="N22" s="102">
        <f t="shared" si="1"/>
        <v>233</v>
      </c>
      <c r="O22" s="102">
        <f t="shared" si="2"/>
        <v>498</v>
      </c>
      <c r="P22" s="114">
        <v>0</v>
      </c>
      <c r="R22" s="97"/>
      <c r="S22" s="97"/>
      <c r="T22" s="97"/>
    </row>
    <row r="23" spans="1:20" s="84" customFormat="1" ht="17.25" x14ac:dyDescent="0.3">
      <c r="A23" s="117">
        <v>11</v>
      </c>
      <c r="B23" s="118" t="s">
        <v>449</v>
      </c>
      <c r="C23" s="118" t="s">
        <v>484</v>
      </c>
      <c r="D23" s="118" t="s">
        <v>451</v>
      </c>
      <c r="E23" s="117">
        <v>1971</v>
      </c>
      <c r="F23" s="117">
        <v>45240</v>
      </c>
      <c r="G23" s="97">
        <v>90</v>
      </c>
      <c r="H23" s="97">
        <v>88</v>
      </c>
      <c r="I23" s="97">
        <v>91</v>
      </c>
      <c r="J23" s="102">
        <f t="shared" si="0"/>
        <v>269</v>
      </c>
      <c r="K23" s="97">
        <v>74</v>
      </c>
      <c r="L23" s="97">
        <v>71</v>
      </c>
      <c r="M23" s="97">
        <v>71</v>
      </c>
      <c r="N23" s="102">
        <f t="shared" si="1"/>
        <v>216</v>
      </c>
      <c r="O23" s="102">
        <f t="shared" si="2"/>
        <v>485</v>
      </c>
      <c r="P23" s="114">
        <v>2</v>
      </c>
      <c r="R23" s="97"/>
      <c r="S23" s="97"/>
      <c r="T23" s="97"/>
    </row>
    <row r="24" spans="1:20" s="84" customFormat="1" ht="17.25" x14ac:dyDescent="0.3">
      <c r="A24" s="117">
        <v>12</v>
      </c>
      <c r="B24" s="118" t="s">
        <v>450</v>
      </c>
      <c r="C24" s="118" t="s">
        <v>135</v>
      </c>
      <c r="D24" s="118" t="s">
        <v>451</v>
      </c>
      <c r="E24" s="117">
        <v>1961</v>
      </c>
      <c r="F24" s="118">
        <v>864738</v>
      </c>
      <c r="G24" s="97">
        <v>94</v>
      </c>
      <c r="H24" s="97">
        <v>88</v>
      </c>
      <c r="I24" s="97">
        <v>94</v>
      </c>
      <c r="J24" s="102">
        <f t="shared" si="0"/>
        <v>276</v>
      </c>
      <c r="K24" s="97">
        <v>78</v>
      </c>
      <c r="L24" s="97">
        <v>62</v>
      </c>
      <c r="M24" s="97">
        <v>63</v>
      </c>
      <c r="N24" s="102">
        <f t="shared" si="1"/>
        <v>203</v>
      </c>
      <c r="O24" s="102">
        <f t="shared" si="2"/>
        <v>479</v>
      </c>
      <c r="P24" s="114">
        <v>5</v>
      </c>
      <c r="R24" s="97"/>
      <c r="S24" s="97"/>
      <c r="T24" s="97"/>
    </row>
    <row r="25" spans="1:20" s="84" customFormat="1" ht="17.25" x14ac:dyDescent="0.3">
      <c r="A25" s="117">
        <v>13</v>
      </c>
      <c r="B25" s="137" t="s">
        <v>225</v>
      </c>
      <c r="C25" s="137" t="s">
        <v>63</v>
      </c>
      <c r="D25" s="137" t="s">
        <v>226</v>
      </c>
      <c r="E25" s="139">
        <v>1977</v>
      </c>
      <c r="F25" s="139">
        <v>128224</v>
      </c>
      <c r="G25" s="140">
        <v>93</v>
      </c>
      <c r="H25" s="140">
        <v>93</v>
      </c>
      <c r="I25" s="140">
        <v>87</v>
      </c>
      <c r="J25" s="141">
        <f t="shared" si="0"/>
        <v>273</v>
      </c>
      <c r="K25" s="140">
        <v>66</v>
      </c>
      <c r="L25" s="140">
        <v>55</v>
      </c>
      <c r="M25" s="140">
        <v>66</v>
      </c>
      <c r="N25" s="141">
        <f t="shared" si="1"/>
        <v>187</v>
      </c>
      <c r="O25" s="141">
        <f t="shared" si="2"/>
        <v>460</v>
      </c>
      <c r="P25" s="142">
        <v>4</v>
      </c>
      <c r="R25" s="97"/>
      <c r="S25" s="97"/>
      <c r="T25" s="97"/>
    </row>
    <row r="26" spans="1:20" s="84" customFormat="1" ht="17.25" x14ac:dyDescent="0.3">
      <c r="A26" s="117">
        <v>14</v>
      </c>
      <c r="B26" s="137" t="s">
        <v>441</v>
      </c>
      <c r="C26" s="137" t="s">
        <v>442</v>
      </c>
      <c r="D26" s="137" t="s">
        <v>109</v>
      </c>
      <c r="E26" s="139">
        <v>1992</v>
      </c>
      <c r="F26" s="137">
        <v>328480</v>
      </c>
      <c r="G26" s="140">
        <v>93</v>
      </c>
      <c r="H26" s="140">
        <v>86</v>
      </c>
      <c r="I26" s="140">
        <v>93</v>
      </c>
      <c r="J26" s="141">
        <f t="shared" si="0"/>
        <v>272</v>
      </c>
      <c r="K26" s="140">
        <v>59</v>
      </c>
      <c r="L26" s="140">
        <v>63</v>
      </c>
      <c r="M26" s="140">
        <v>55</v>
      </c>
      <c r="N26" s="141">
        <f t="shared" si="1"/>
        <v>177</v>
      </c>
      <c r="O26" s="141">
        <f t="shared" si="2"/>
        <v>449</v>
      </c>
      <c r="P26" s="142">
        <v>4</v>
      </c>
      <c r="R26" s="97"/>
      <c r="S26" s="97"/>
      <c r="T26" s="97"/>
    </row>
    <row r="27" spans="1:20" s="84" customFormat="1" ht="17.25" x14ac:dyDescent="0.3">
      <c r="A27" s="117"/>
      <c r="B27" s="98"/>
      <c r="C27" s="126"/>
      <c r="D27" s="98"/>
      <c r="E27" s="96"/>
      <c r="F27" s="97"/>
      <c r="G27" s="97"/>
      <c r="H27" s="97"/>
      <c r="I27" s="97"/>
      <c r="J27" s="102"/>
      <c r="K27" s="97"/>
      <c r="L27" s="97"/>
      <c r="M27" s="97"/>
      <c r="N27" s="102"/>
      <c r="O27" s="102"/>
      <c r="P27" s="114"/>
      <c r="R27" s="97"/>
      <c r="S27" s="97"/>
      <c r="T27" s="97"/>
    </row>
    <row r="28" spans="1:20" s="85" customFormat="1" ht="18" x14ac:dyDescent="0.25">
      <c r="A28" s="115"/>
      <c r="B28" s="138" t="s">
        <v>499</v>
      </c>
      <c r="C28" s="138"/>
      <c r="D28" s="138"/>
      <c r="E28" s="115"/>
      <c r="F28" s="115"/>
      <c r="G28" s="115"/>
      <c r="H28" s="115"/>
      <c r="I28" s="115"/>
      <c r="J28" s="115"/>
      <c r="K28" s="116"/>
      <c r="L28" s="115"/>
      <c r="M28" s="115"/>
      <c r="N28" s="132"/>
      <c r="O28" s="116"/>
      <c r="P28" s="132" t="s">
        <v>500</v>
      </c>
    </row>
    <row r="29" spans="1:20" x14ac:dyDescent="0.3">
      <c r="A29" s="88"/>
      <c r="N29" s="76"/>
      <c r="O29" s="76"/>
    </row>
    <row r="30" spans="1:20" x14ac:dyDescent="0.3">
      <c r="A30" s="88"/>
      <c r="N30" s="76"/>
      <c r="O30" s="76"/>
    </row>
    <row r="31" spans="1:20" x14ac:dyDescent="0.3">
      <c r="N31" s="76"/>
      <c r="O31" s="76"/>
    </row>
    <row r="32" spans="1:20" x14ac:dyDescent="0.3">
      <c r="N32" s="76"/>
      <c r="O32" s="76"/>
    </row>
    <row r="33" spans="14:15" x14ac:dyDescent="0.3">
      <c r="N33" s="76"/>
      <c r="O33" s="76"/>
    </row>
    <row r="34" spans="14:15" x14ac:dyDescent="0.3">
      <c r="N34" s="76"/>
      <c r="O34" s="76"/>
    </row>
    <row r="35" spans="14:15" x14ac:dyDescent="0.3">
      <c r="N35" s="76"/>
      <c r="O35" s="76"/>
    </row>
    <row r="36" spans="14:15" x14ac:dyDescent="0.3">
      <c r="N36" s="76"/>
      <c r="O36" s="76"/>
    </row>
    <row r="37" spans="14:15" x14ac:dyDescent="0.3">
      <c r="N37" s="76"/>
      <c r="O37" s="76"/>
    </row>
    <row r="38" spans="14:15" x14ac:dyDescent="0.3">
      <c r="N38" s="76"/>
      <c r="O38" s="76"/>
    </row>
    <row r="39" spans="14:15" x14ac:dyDescent="0.3">
      <c r="N39" s="76"/>
      <c r="O39" s="76"/>
    </row>
    <row r="40" spans="14:15" x14ac:dyDescent="0.3">
      <c r="O40" s="76"/>
    </row>
    <row r="41" spans="14:15" x14ac:dyDescent="0.3">
      <c r="O41" s="76"/>
    </row>
    <row r="42" spans="14:15" x14ac:dyDescent="0.3">
      <c r="O42" s="76"/>
    </row>
    <row r="43" spans="14:15" x14ac:dyDescent="0.3">
      <c r="O43" s="76"/>
    </row>
    <row r="44" spans="14:15" x14ac:dyDescent="0.3">
      <c r="O44" s="76"/>
    </row>
    <row r="45" spans="14:15" x14ac:dyDescent="0.3">
      <c r="O45" s="76"/>
    </row>
    <row r="46" spans="14:15" x14ac:dyDescent="0.3">
      <c r="O46" s="76"/>
    </row>
  </sheetData>
  <sortState ref="B13:P26">
    <sortCondition descending="1" ref="O13:O26"/>
    <sortCondition descending="1" ref="P13:P26"/>
    <sortCondition descending="1" ref="M13:M26"/>
    <sortCondition descending="1" ref="L13:L26"/>
    <sortCondition descending="1" ref="K13:K26"/>
    <sortCondition ref="B13:B26"/>
  </sortState>
  <mergeCells count="5">
    <mergeCell ref="A8:B8"/>
    <mergeCell ref="G10:I10"/>
    <mergeCell ref="K10:M10"/>
    <mergeCell ref="G8:N8"/>
    <mergeCell ref="E6:O6"/>
  </mergeCells>
  <phoneticPr fontId="45" type="noConversion"/>
  <pageMargins left="0.27559055118110237" right="0.27559055118110237" top="0.59055118110236227" bottom="0.31496062992125984" header="0.31496062992125984" footer="0.31496062992125984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A4" zoomScaleNormal="100" workbookViewId="0">
      <selection activeCell="Q13" sqref="Q13:S16"/>
    </sheetView>
  </sheetViews>
  <sheetFormatPr baseColWidth="10" defaultColWidth="11.5703125" defaultRowHeight="20.25" x14ac:dyDescent="0.3"/>
  <cols>
    <col min="1" max="1" width="4.42578125" style="80" customWidth="1"/>
    <col min="2" max="2" width="20.7109375" style="81" customWidth="1"/>
    <col min="3" max="3" width="17.28515625" style="81" customWidth="1"/>
    <col min="4" max="4" width="20.28515625" style="81" customWidth="1"/>
    <col min="5" max="5" width="7.28515625" style="88" customWidth="1"/>
    <col min="6" max="6" width="9.7109375" style="88" customWidth="1"/>
    <col min="7" max="7" width="4.7109375" style="88" customWidth="1"/>
    <col min="8" max="8" width="6.5703125" style="89" customWidth="1"/>
    <col min="9" max="13" width="6.5703125" style="88" customWidth="1"/>
    <col min="14" max="14" width="9.5703125" style="88" customWidth="1"/>
    <col min="15" max="15" width="5.42578125" style="106" customWidth="1"/>
    <col min="16" max="16384" width="11.5703125" style="80"/>
  </cols>
  <sheetData>
    <row r="1" spans="1:20" ht="13.15" customHeight="1" x14ac:dyDescent="0.3"/>
    <row r="2" spans="1:20" ht="13.15" customHeight="1" x14ac:dyDescent="0.3"/>
    <row r="3" spans="1:20" ht="13.15" customHeight="1" x14ac:dyDescent="0.3"/>
    <row r="4" spans="1:20" ht="13.15" customHeight="1" x14ac:dyDescent="0.3"/>
    <row r="5" spans="1:20" ht="18" customHeight="1" x14ac:dyDescent="0.3"/>
    <row r="6" spans="1:20" s="82" customFormat="1" ht="26.25" x14ac:dyDescent="0.35">
      <c r="A6" s="79" t="s">
        <v>462</v>
      </c>
      <c r="B6" s="83"/>
      <c r="C6" s="90"/>
      <c r="D6" s="90"/>
      <c r="E6" s="151" t="s">
        <v>395</v>
      </c>
      <c r="F6" s="151"/>
      <c r="G6" s="151"/>
      <c r="H6" s="151"/>
      <c r="I6" s="151"/>
      <c r="J6" s="151"/>
      <c r="K6" s="151"/>
      <c r="L6" s="151"/>
      <c r="M6" s="151"/>
      <c r="N6" s="151"/>
      <c r="O6" s="107"/>
    </row>
    <row r="7" spans="1:20" ht="13.15" customHeight="1" x14ac:dyDescent="0.3"/>
    <row r="8" spans="1:20" x14ac:dyDescent="0.3">
      <c r="A8" s="152" t="s">
        <v>0</v>
      </c>
      <c r="B8" s="152"/>
      <c r="C8" s="101" t="s">
        <v>385</v>
      </c>
      <c r="D8" s="101"/>
      <c r="E8" s="6"/>
      <c r="F8" s="6"/>
      <c r="G8" s="143" t="s">
        <v>396</v>
      </c>
      <c r="H8" s="143"/>
      <c r="I8" s="143"/>
      <c r="J8" s="143"/>
      <c r="K8" s="143"/>
      <c r="L8" s="143"/>
      <c r="M8" s="143"/>
    </row>
    <row r="9" spans="1:20" ht="6" customHeight="1" x14ac:dyDescent="0.3"/>
    <row r="10" spans="1:20" s="50" customFormat="1" ht="18" x14ac:dyDescent="0.25">
      <c r="B10" s="86"/>
      <c r="C10" s="86"/>
      <c r="D10" s="86"/>
      <c r="E10" s="100"/>
      <c r="F10" s="100"/>
      <c r="G10" s="100"/>
      <c r="H10" s="144"/>
      <c r="I10" s="144"/>
      <c r="J10" s="144"/>
      <c r="K10" s="144"/>
      <c r="L10" s="144"/>
      <c r="M10" s="144"/>
      <c r="O10" s="108"/>
    </row>
    <row r="11" spans="1:20" s="50" customFormat="1" ht="18" x14ac:dyDescent="0.25">
      <c r="B11" s="86" t="s">
        <v>2</v>
      </c>
      <c r="C11" s="86" t="s">
        <v>3</v>
      </c>
      <c r="D11" s="86" t="s">
        <v>4</v>
      </c>
      <c r="E11" s="100" t="s">
        <v>273</v>
      </c>
      <c r="F11" s="100" t="s">
        <v>383</v>
      </c>
      <c r="G11" s="100"/>
      <c r="H11" s="100" t="s">
        <v>376</v>
      </c>
      <c r="I11" s="100" t="s">
        <v>377</v>
      </c>
      <c r="J11" s="100" t="s">
        <v>378</v>
      </c>
      <c r="K11" s="100" t="s">
        <v>380</v>
      </c>
      <c r="L11" s="100" t="s">
        <v>381</v>
      </c>
      <c r="M11" s="100" t="s">
        <v>382</v>
      </c>
      <c r="N11" s="100" t="s">
        <v>12</v>
      </c>
      <c r="O11" s="108" t="s">
        <v>271</v>
      </c>
    </row>
    <row r="12" spans="1:20" ht="4.9000000000000004" customHeight="1" x14ac:dyDescent="0.3"/>
    <row r="13" spans="1:20" s="84" customFormat="1" ht="17.25" x14ac:dyDescent="0.3">
      <c r="A13" s="114">
        <v>1</v>
      </c>
      <c r="B13" s="128" t="s">
        <v>136</v>
      </c>
      <c r="C13" s="128" t="s">
        <v>107</v>
      </c>
      <c r="D13" s="128" t="s">
        <v>137</v>
      </c>
      <c r="E13" s="129">
        <v>1964</v>
      </c>
      <c r="F13" s="94">
        <v>126367</v>
      </c>
      <c r="G13" s="94"/>
      <c r="H13" s="97">
        <v>96</v>
      </c>
      <c r="I13" s="97">
        <v>99</v>
      </c>
      <c r="J13" s="97">
        <v>98</v>
      </c>
      <c r="K13" s="97">
        <v>96</v>
      </c>
      <c r="L13" s="97">
        <v>96</v>
      </c>
      <c r="M13" s="97">
        <v>100</v>
      </c>
      <c r="N13" s="102">
        <f t="shared" ref="N13:N30" si="0">SUM(H13:M13)</f>
        <v>585</v>
      </c>
      <c r="O13" s="114">
        <v>21</v>
      </c>
      <c r="Q13" s="103"/>
      <c r="R13" s="97"/>
      <c r="S13" s="97"/>
      <c r="T13" s="97"/>
    </row>
    <row r="14" spans="1:20" s="84" customFormat="1" ht="17.25" x14ac:dyDescent="0.3">
      <c r="A14" s="114">
        <v>2</v>
      </c>
      <c r="B14" s="128" t="s">
        <v>417</v>
      </c>
      <c r="C14" s="128" t="s">
        <v>287</v>
      </c>
      <c r="D14" s="128" t="s">
        <v>93</v>
      </c>
      <c r="E14" s="129">
        <v>1964</v>
      </c>
      <c r="F14" s="94">
        <v>191046</v>
      </c>
      <c r="G14" s="94"/>
      <c r="H14" s="97">
        <v>97</v>
      </c>
      <c r="I14" s="97">
        <v>99</v>
      </c>
      <c r="J14" s="97">
        <v>96</v>
      </c>
      <c r="K14" s="97">
        <v>98</v>
      </c>
      <c r="L14" s="97">
        <v>97</v>
      </c>
      <c r="M14" s="97">
        <v>96</v>
      </c>
      <c r="N14" s="102">
        <f t="shared" si="0"/>
        <v>583</v>
      </c>
      <c r="O14" s="114">
        <v>28</v>
      </c>
      <c r="Q14" s="103"/>
      <c r="R14" s="97"/>
      <c r="S14" s="103"/>
      <c r="T14" s="97"/>
    </row>
    <row r="15" spans="1:20" s="84" customFormat="1" ht="17.25" x14ac:dyDescent="0.3">
      <c r="A15" s="114">
        <v>3</v>
      </c>
      <c r="B15" s="128" t="s">
        <v>339</v>
      </c>
      <c r="C15" s="128" t="s">
        <v>63</v>
      </c>
      <c r="D15" s="128" t="s">
        <v>375</v>
      </c>
      <c r="E15" s="129">
        <v>1978</v>
      </c>
      <c r="F15" s="94">
        <v>433105</v>
      </c>
      <c r="G15" s="94"/>
      <c r="H15" s="97">
        <v>97</v>
      </c>
      <c r="I15" s="97">
        <v>97</v>
      </c>
      <c r="J15" s="97">
        <v>94</v>
      </c>
      <c r="K15" s="97">
        <v>98</v>
      </c>
      <c r="L15" s="97">
        <v>97</v>
      </c>
      <c r="M15" s="97">
        <v>99</v>
      </c>
      <c r="N15" s="102">
        <f t="shared" si="0"/>
        <v>582</v>
      </c>
      <c r="O15" s="114">
        <v>16</v>
      </c>
      <c r="Q15" s="103"/>
      <c r="R15" s="97"/>
      <c r="S15" s="103"/>
      <c r="T15" s="97"/>
    </row>
    <row r="16" spans="1:20" s="84" customFormat="1" ht="17.25" x14ac:dyDescent="0.3">
      <c r="A16" s="114">
        <v>4</v>
      </c>
      <c r="B16" s="128" t="s">
        <v>243</v>
      </c>
      <c r="C16" s="128" t="s">
        <v>208</v>
      </c>
      <c r="D16" s="128" t="s">
        <v>241</v>
      </c>
      <c r="E16" s="129">
        <v>1985</v>
      </c>
      <c r="F16" s="94">
        <v>133534</v>
      </c>
      <c r="G16" s="94"/>
      <c r="H16" s="97">
        <v>96</v>
      </c>
      <c r="I16" s="97">
        <v>99</v>
      </c>
      <c r="J16" s="97">
        <v>96</v>
      </c>
      <c r="K16" s="97">
        <v>98</v>
      </c>
      <c r="L16" s="97">
        <v>94</v>
      </c>
      <c r="M16" s="97">
        <v>97</v>
      </c>
      <c r="N16" s="102">
        <f t="shared" si="0"/>
        <v>580</v>
      </c>
      <c r="O16" s="114">
        <v>22</v>
      </c>
      <c r="Q16" s="103"/>
      <c r="R16" s="97"/>
      <c r="S16" s="103"/>
      <c r="T16" s="97"/>
    </row>
    <row r="17" spans="1:22" s="84" customFormat="1" ht="17.25" x14ac:dyDescent="0.3">
      <c r="A17" s="114">
        <v>5</v>
      </c>
      <c r="B17" s="128" t="s">
        <v>433</v>
      </c>
      <c r="C17" s="128" t="s">
        <v>219</v>
      </c>
      <c r="D17" s="128" t="s">
        <v>434</v>
      </c>
      <c r="E17" s="129">
        <v>1980</v>
      </c>
      <c r="F17" s="94">
        <v>226315</v>
      </c>
      <c r="G17" s="135"/>
      <c r="H17" s="114">
        <v>99</v>
      </c>
      <c r="I17" s="114">
        <v>96</v>
      </c>
      <c r="J17" s="114">
        <v>98</v>
      </c>
      <c r="K17" s="114">
        <v>99</v>
      </c>
      <c r="L17" s="114">
        <v>92</v>
      </c>
      <c r="M17" s="114">
        <v>96</v>
      </c>
      <c r="N17" s="102">
        <f t="shared" si="0"/>
        <v>580</v>
      </c>
      <c r="O17" s="114">
        <v>19</v>
      </c>
      <c r="R17" s="103"/>
      <c r="S17" s="103"/>
      <c r="T17" s="97"/>
    </row>
    <row r="18" spans="1:22" s="84" customFormat="1" ht="17.25" x14ac:dyDescent="0.3">
      <c r="A18" s="114">
        <v>6</v>
      </c>
      <c r="B18" s="128" t="s">
        <v>404</v>
      </c>
      <c r="C18" s="128" t="s">
        <v>405</v>
      </c>
      <c r="D18" s="128" t="s">
        <v>196</v>
      </c>
      <c r="E18" s="129">
        <v>1971</v>
      </c>
      <c r="F18" s="94">
        <v>156622</v>
      </c>
      <c r="G18" s="94"/>
      <c r="H18" s="97">
        <v>98</v>
      </c>
      <c r="I18" s="97">
        <v>95</v>
      </c>
      <c r="J18" s="97">
        <v>97</v>
      </c>
      <c r="K18" s="97">
        <v>99</v>
      </c>
      <c r="L18" s="97">
        <v>96</v>
      </c>
      <c r="M18" s="97">
        <v>94</v>
      </c>
      <c r="N18" s="102">
        <f t="shared" si="0"/>
        <v>579</v>
      </c>
      <c r="O18" s="114">
        <v>11</v>
      </c>
      <c r="R18" s="97"/>
      <c r="S18" s="97"/>
      <c r="T18" s="97"/>
      <c r="V18" s="84" t="s">
        <v>425</v>
      </c>
    </row>
    <row r="19" spans="1:22" s="84" customFormat="1" ht="17.25" x14ac:dyDescent="0.3">
      <c r="A19" s="114">
        <v>7</v>
      </c>
      <c r="B19" s="128" t="s">
        <v>243</v>
      </c>
      <c r="C19" s="128" t="s">
        <v>244</v>
      </c>
      <c r="D19" s="128" t="s">
        <v>51</v>
      </c>
      <c r="E19" s="129">
        <v>1957</v>
      </c>
      <c r="F19" s="94">
        <v>130728</v>
      </c>
      <c r="G19" s="113"/>
      <c r="H19" s="97">
        <v>97</v>
      </c>
      <c r="I19" s="97">
        <v>98</v>
      </c>
      <c r="J19" s="97">
        <v>97</v>
      </c>
      <c r="K19" s="97">
        <v>95</v>
      </c>
      <c r="L19" s="97">
        <v>95</v>
      </c>
      <c r="M19" s="97">
        <v>94</v>
      </c>
      <c r="N19" s="102">
        <f t="shared" si="0"/>
        <v>576</v>
      </c>
      <c r="O19" s="114">
        <v>18</v>
      </c>
      <c r="Q19" s="118"/>
      <c r="R19" s="97"/>
      <c r="S19" s="97"/>
      <c r="T19" s="97"/>
    </row>
    <row r="20" spans="1:22" s="84" customFormat="1" ht="17.25" x14ac:dyDescent="0.3">
      <c r="A20" s="114">
        <v>8</v>
      </c>
      <c r="B20" s="128" t="s">
        <v>407</v>
      </c>
      <c r="C20" s="128" t="s">
        <v>406</v>
      </c>
      <c r="D20" s="128" t="s">
        <v>95</v>
      </c>
      <c r="E20" s="129">
        <v>1990</v>
      </c>
      <c r="F20" s="94">
        <v>277910</v>
      </c>
      <c r="G20" s="94"/>
      <c r="H20" s="97">
        <v>93</v>
      </c>
      <c r="I20" s="97">
        <v>96</v>
      </c>
      <c r="J20" s="97">
        <v>96</v>
      </c>
      <c r="K20" s="97">
        <v>98</v>
      </c>
      <c r="L20" s="97">
        <v>95</v>
      </c>
      <c r="M20" s="97">
        <v>97</v>
      </c>
      <c r="N20" s="102">
        <f t="shared" si="0"/>
        <v>575</v>
      </c>
      <c r="O20" s="114">
        <v>12</v>
      </c>
      <c r="R20" s="97"/>
      <c r="S20" s="97"/>
      <c r="T20" s="97"/>
    </row>
    <row r="21" spans="1:22" s="84" customFormat="1" ht="17.25" x14ac:dyDescent="0.3">
      <c r="A21" s="114">
        <v>9</v>
      </c>
      <c r="B21" s="128" t="s">
        <v>119</v>
      </c>
      <c r="C21" s="128" t="s">
        <v>120</v>
      </c>
      <c r="D21" s="128" t="s">
        <v>129</v>
      </c>
      <c r="E21" s="129">
        <v>1959</v>
      </c>
      <c r="F21" s="113">
        <v>194565</v>
      </c>
      <c r="G21" s="94"/>
      <c r="H21" s="97">
        <v>96</v>
      </c>
      <c r="I21" s="97">
        <v>94</v>
      </c>
      <c r="J21" s="97">
        <v>96</v>
      </c>
      <c r="K21" s="97">
        <v>95</v>
      </c>
      <c r="L21" s="97">
        <v>94</v>
      </c>
      <c r="M21" s="97">
        <v>97</v>
      </c>
      <c r="N21" s="102">
        <f t="shared" si="0"/>
        <v>572</v>
      </c>
      <c r="O21" s="114">
        <v>18</v>
      </c>
      <c r="R21" s="97"/>
      <c r="S21" s="97"/>
      <c r="T21" s="97"/>
    </row>
    <row r="22" spans="1:22" s="84" customFormat="1" ht="17.25" x14ac:dyDescent="0.3">
      <c r="A22" s="114">
        <v>10</v>
      </c>
      <c r="B22" s="128" t="s">
        <v>476</v>
      </c>
      <c r="C22" s="128" t="s">
        <v>477</v>
      </c>
      <c r="D22" s="128" t="s">
        <v>478</v>
      </c>
      <c r="E22" s="129">
        <v>1953</v>
      </c>
      <c r="F22" s="94">
        <v>121557</v>
      </c>
      <c r="G22" s="94"/>
      <c r="H22" s="97">
        <v>96</v>
      </c>
      <c r="I22" s="97">
        <v>98</v>
      </c>
      <c r="J22" s="97">
        <v>94</v>
      </c>
      <c r="K22" s="97">
        <v>91</v>
      </c>
      <c r="L22" s="97">
        <v>91</v>
      </c>
      <c r="M22" s="97">
        <v>95</v>
      </c>
      <c r="N22" s="102">
        <f t="shared" si="0"/>
        <v>565</v>
      </c>
      <c r="O22" s="114">
        <v>14</v>
      </c>
      <c r="R22" s="97"/>
      <c r="S22" s="97"/>
      <c r="T22" s="97"/>
    </row>
    <row r="23" spans="1:22" s="84" customFormat="1" ht="17.25" x14ac:dyDescent="0.3">
      <c r="A23" s="114">
        <v>11</v>
      </c>
      <c r="B23" s="128" t="s">
        <v>409</v>
      </c>
      <c r="C23" s="128" t="s">
        <v>410</v>
      </c>
      <c r="D23" s="128" t="s">
        <v>45</v>
      </c>
      <c r="E23" s="129">
        <v>1986</v>
      </c>
      <c r="F23" s="94">
        <v>247886</v>
      </c>
      <c r="G23" s="94"/>
      <c r="H23" s="97">
        <v>94</v>
      </c>
      <c r="I23" s="97">
        <v>94</v>
      </c>
      <c r="J23" s="97">
        <v>93</v>
      </c>
      <c r="K23" s="97">
        <v>94</v>
      </c>
      <c r="L23" s="97">
        <v>98</v>
      </c>
      <c r="M23" s="97">
        <v>91</v>
      </c>
      <c r="N23" s="102">
        <f t="shared" si="0"/>
        <v>564</v>
      </c>
      <c r="O23" s="114">
        <v>11</v>
      </c>
      <c r="R23" s="97"/>
      <c r="S23" s="97"/>
      <c r="T23" s="97"/>
    </row>
    <row r="24" spans="1:22" s="84" customFormat="1" ht="17.25" x14ac:dyDescent="0.3">
      <c r="A24" s="113">
        <v>12</v>
      </c>
      <c r="B24" s="128" t="s">
        <v>149</v>
      </c>
      <c r="C24" s="128" t="s">
        <v>480</v>
      </c>
      <c r="D24" s="128" t="s">
        <v>95</v>
      </c>
      <c r="E24" s="129">
        <v>2001</v>
      </c>
      <c r="F24" s="94">
        <v>7206</v>
      </c>
      <c r="G24" s="94"/>
      <c r="H24" s="97">
        <v>91</v>
      </c>
      <c r="I24" s="97">
        <v>92</v>
      </c>
      <c r="J24" s="97">
        <v>95</v>
      </c>
      <c r="K24" s="97">
        <v>95</v>
      </c>
      <c r="L24" s="97">
        <v>92</v>
      </c>
      <c r="M24" s="97">
        <v>97</v>
      </c>
      <c r="N24" s="102">
        <f t="shared" si="0"/>
        <v>562</v>
      </c>
      <c r="O24" s="114">
        <v>7</v>
      </c>
      <c r="R24" s="97"/>
      <c r="S24" s="97"/>
      <c r="T24" s="97"/>
    </row>
    <row r="25" spans="1:22" s="84" customFormat="1" ht="17.25" x14ac:dyDescent="0.3">
      <c r="A25" s="113">
        <v>13</v>
      </c>
      <c r="B25" s="128" t="s">
        <v>489</v>
      </c>
      <c r="C25" s="128" t="s">
        <v>490</v>
      </c>
      <c r="D25" s="128" t="s">
        <v>67</v>
      </c>
      <c r="E25" s="129">
        <v>1959</v>
      </c>
      <c r="F25" s="94">
        <v>194295</v>
      </c>
      <c r="G25" s="94"/>
      <c r="H25" s="97">
        <v>95</v>
      </c>
      <c r="I25" s="97">
        <v>94</v>
      </c>
      <c r="J25" s="97">
        <v>91</v>
      </c>
      <c r="K25" s="97">
        <v>95</v>
      </c>
      <c r="L25" s="97">
        <v>92</v>
      </c>
      <c r="M25" s="97">
        <v>88</v>
      </c>
      <c r="N25" s="102">
        <f t="shared" si="0"/>
        <v>555</v>
      </c>
      <c r="O25" s="114">
        <v>12</v>
      </c>
      <c r="R25" s="97"/>
      <c r="S25" s="97"/>
      <c r="T25" s="97"/>
    </row>
    <row r="26" spans="1:22" s="84" customFormat="1" ht="17.25" x14ac:dyDescent="0.3">
      <c r="A26" s="113">
        <v>14</v>
      </c>
      <c r="B26" s="128" t="s">
        <v>43</v>
      </c>
      <c r="C26" s="128" t="s">
        <v>44</v>
      </c>
      <c r="D26" s="128" t="s">
        <v>45</v>
      </c>
      <c r="E26" s="129">
        <v>1952</v>
      </c>
      <c r="F26" s="94">
        <v>222488</v>
      </c>
      <c r="G26" s="94"/>
      <c r="H26" s="97">
        <v>93</v>
      </c>
      <c r="I26" s="97">
        <v>92</v>
      </c>
      <c r="J26" s="97">
        <v>93</v>
      </c>
      <c r="K26" s="97">
        <v>90</v>
      </c>
      <c r="L26" s="97">
        <v>94</v>
      </c>
      <c r="M26" s="97">
        <v>93</v>
      </c>
      <c r="N26" s="102">
        <f t="shared" si="0"/>
        <v>555</v>
      </c>
      <c r="O26" s="114">
        <v>11</v>
      </c>
      <c r="R26" s="97"/>
      <c r="S26" s="97"/>
      <c r="T26" s="97"/>
    </row>
    <row r="27" spans="1:22" s="84" customFormat="1" ht="17.25" x14ac:dyDescent="0.3">
      <c r="A27" s="113">
        <v>15</v>
      </c>
      <c r="B27" s="128" t="s">
        <v>466</v>
      </c>
      <c r="C27" s="128" t="s">
        <v>467</v>
      </c>
      <c r="D27" s="128" t="s">
        <v>468</v>
      </c>
      <c r="E27" s="129">
        <v>2002</v>
      </c>
      <c r="F27" s="94">
        <v>871396</v>
      </c>
      <c r="G27" s="94"/>
      <c r="H27" s="97">
        <v>90</v>
      </c>
      <c r="I27" s="97">
        <v>90</v>
      </c>
      <c r="J27" s="97">
        <v>94</v>
      </c>
      <c r="K27" s="97">
        <v>96</v>
      </c>
      <c r="L27" s="97">
        <v>91</v>
      </c>
      <c r="M27" s="97">
        <v>93</v>
      </c>
      <c r="N27" s="102">
        <f t="shared" si="0"/>
        <v>554</v>
      </c>
      <c r="O27" s="114">
        <v>11</v>
      </c>
      <c r="R27" s="97"/>
      <c r="S27" s="97"/>
      <c r="T27" s="97"/>
    </row>
    <row r="28" spans="1:22" s="84" customFormat="1" ht="17.25" x14ac:dyDescent="0.3">
      <c r="A28" s="113">
        <v>16</v>
      </c>
      <c r="B28" s="95" t="s">
        <v>399</v>
      </c>
      <c r="C28" s="95" t="s">
        <v>124</v>
      </c>
      <c r="D28" s="95" t="s">
        <v>115</v>
      </c>
      <c r="E28" s="94">
        <v>1957</v>
      </c>
      <c r="F28" s="94">
        <v>194567</v>
      </c>
      <c r="G28" s="94"/>
      <c r="H28" s="97">
        <v>92</v>
      </c>
      <c r="I28" s="97">
        <v>95</v>
      </c>
      <c r="J28" s="97">
        <v>85</v>
      </c>
      <c r="K28" s="97">
        <v>93</v>
      </c>
      <c r="L28" s="97">
        <v>90</v>
      </c>
      <c r="M28" s="97">
        <v>93</v>
      </c>
      <c r="N28" s="102">
        <f t="shared" si="0"/>
        <v>548</v>
      </c>
      <c r="O28" s="114">
        <v>6</v>
      </c>
      <c r="R28" s="97"/>
      <c r="S28" s="97"/>
      <c r="T28" s="97"/>
    </row>
    <row r="29" spans="1:22" s="84" customFormat="1" ht="17.25" x14ac:dyDescent="0.3">
      <c r="A29" s="113">
        <v>17</v>
      </c>
      <c r="B29" s="128" t="s">
        <v>471</v>
      </c>
      <c r="C29" s="128" t="s">
        <v>472</v>
      </c>
      <c r="D29" s="128" t="s">
        <v>473</v>
      </c>
      <c r="E29" s="129">
        <v>1956</v>
      </c>
      <c r="F29" s="94">
        <v>221610</v>
      </c>
      <c r="G29" s="94"/>
      <c r="H29" s="97">
        <v>90</v>
      </c>
      <c r="I29" s="97">
        <v>90</v>
      </c>
      <c r="J29" s="97">
        <v>94</v>
      </c>
      <c r="K29" s="97">
        <v>87</v>
      </c>
      <c r="L29" s="97">
        <v>88</v>
      </c>
      <c r="M29" s="97">
        <v>90</v>
      </c>
      <c r="N29" s="102">
        <f t="shared" si="0"/>
        <v>539</v>
      </c>
      <c r="O29" s="114">
        <v>5</v>
      </c>
      <c r="R29" s="97"/>
      <c r="S29" s="97"/>
      <c r="T29" s="97"/>
    </row>
    <row r="30" spans="1:22" s="87" customFormat="1" ht="17.25" x14ac:dyDescent="0.3">
      <c r="A30" s="113">
        <v>18</v>
      </c>
      <c r="B30" s="128" t="s">
        <v>119</v>
      </c>
      <c r="C30" s="128" t="s">
        <v>426</v>
      </c>
      <c r="D30" s="128" t="s">
        <v>448</v>
      </c>
      <c r="E30" s="129">
        <v>2000</v>
      </c>
      <c r="F30" s="94">
        <v>5417</v>
      </c>
      <c r="G30" s="94"/>
      <c r="H30" s="97">
        <v>87</v>
      </c>
      <c r="I30" s="97">
        <v>88</v>
      </c>
      <c r="J30" s="97">
        <v>87</v>
      </c>
      <c r="K30" s="97">
        <v>91</v>
      </c>
      <c r="L30" s="97">
        <v>89</v>
      </c>
      <c r="M30" s="97">
        <v>93</v>
      </c>
      <c r="N30" s="102">
        <f t="shared" si="0"/>
        <v>535</v>
      </c>
      <c r="O30" s="114">
        <v>6</v>
      </c>
      <c r="R30" s="97"/>
      <c r="S30" s="97"/>
      <c r="T30" s="97"/>
    </row>
    <row r="31" spans="1:22" s="87" customFormat="1" ht="17.25" x14ac:dyDescent="0.3">
      <c r="A31" s="113"/>
      <c r="B31" s="128"/>
      <c r="C31" s="128"/>
      <c r="D31" s="128"/>
      <c r="E31" s="129"/>
      <c r="F31" s="94"/>
      <c r="G31" s="94"/>
      <c r="H31" s="97"/>
      <c r="I31" s="97"/>
      <c r="J31" s="97"/>
      <c r="K31" s="97"/>
      <c r="L31" s="97"/>
      <c r="M31" s="97"/>
      <c r="N31" s="102"/>
      <c r="O31" s="114"/>
      <c r="R31" s="97"/>
      <c r="S31" s="97"/>
      <c r="T31" s="97"/>
    </row>
    <row r="32" spans="1:22" s="85" customFormat="1" ht="18" x14ac:dyDescent="0.25">
      <c r="A32" s="116"/>
      <c r="B32" s="138" t="s">
        <v>496</v>
      </c>
      <c r="C32" s="138"/>
      <c r="D32" s="138"/>
      <c r="E32" s="115"/>
      <c r="F32" s="115"/>
      <c r="G32" s="115"/>
      <c r="H32" s="115"/>
      <c r="I32" s="115"/>
      <c r="J32" s="115"/>
      <c r="K32" s="116"/>
      <c r="L32" s="115"/>
      <c r="M32" s="132"/>
      <c r="N32" s="116"/>
      <c r="O32" s="132" t="s">
        <v>500</v>
      </c>
      <c r="P32" s="132"/>
    </row>
    <row r="33" spans="14:14" x14ac:dyDescent="0.3">
      <c r="N33" s="99"/>
    </row>
    <row r="34" spans="14:14" x14ac:dyDescent="0.3">
      <c r="N34" s="99"/>
    </row>
    <row r="35" spans="14:14" x14ac:dyDescent="0.3">
      <c r="N35" s="99"/>
    </row>
    <row r="36" spans="14:14" x14ac:dyDescent="0.3">
      <c r="N36" s="99"/>
    </row>
    <row r="37" spans="14:14" x14ac:dyDescent="0.3">
      <c r="N37" s="99"/>
    </row>
    <row r="38" spans="14:14" x14ac:dyDescent="0.3">
      <c r="N38" s="99"/>
    </row>
    <row r="39" spans="14:14" x14ac:dyDescent="0.3">
      <c r="N39" s="99"/>
    </row>
    <row r="40" spans="14:14" x14ac:dyDescent="0.3">
      <c r="N40" s="99"/>
    </row>
    <row r="41" spans="14:14" x14ac:dyDescent="0.3">
      <c r="N41" s="99"/>
    </row>
    <row r="42" spans="14:14" x14ac:dyDescent="0.3">
      <c r="N42" s="99"/>
    </row>
    <row r="43" spans="14:14" x14ac:dyDescent="0.3">
      <c r="N43" s="99"/>
    </row>
    <row r="44" spans="14:14" x14ac:dyDescent="0.3">
      <c r="N44" s="99"/>
    </row>
    <row r="45" spans="14:14" x14ac:dyDescent="0.3">
      <c r="N45" s="99"/>
    </row>
    <row r="46" spans="14:14" x14ac:dyDescent="0.3">
      <c r="N46" s="99"/>
    </row>
    <row r="47" spans="14:14" x14ac:dyDescent="0.3">
      <c r="N47" s="99"/>
    </row>
    <row r="48" spans="14:14" x14ac:dyDescent="0.3">
      <c r="N48" s="99"/>
    </row>
    <row r="49" spans="14:14" x14ac:dyDescent="0.3">
      <c r="N49" s="99"/>
    </row>
    <row r="50" spans="14:14" x14ac:dyDescent="0.3">
      <c r="N50" s="99"/>
    </row>
    <row r="51" spans="14:14" x14ac:dyDescent="0.3">
      <c r="N51" s="99"/>
    </row>
  </sheetData>
  <sortState ref="B13:O30">
    <sortCondition descending="1" ref="N13:N30"/>
    <sortCondition descending="1" ref="O13:O30"/>
    <sortCondition descending="1" ref="M13:M30"/>
    <sortCondition descending="1" ref="L13:L30"/>
    <sortCondition descending="1" ref="K13:K30"/>
    <sortCondition ref="B13:B30"/>
  </sortState>
  <mergeCells count="5">
    <mergeCell ref="E6:N6"/>
    <mergeCell ref="A8:B8"/>
    <mergeCell ref="H10:J10"/>
    <mergeCell ref="K10:M10"/>
    <mergeCell ref="G8:M8"/>
  </mergeCells>
  <pageMargins left="0.27559055118110237" right="0.27559055118110237" top="0.59055118110236227" bottom="0.70866141732283472" header="0.31496062992125984" footer="0.31496062992125984"/>
  <pageSetup paperSize="9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4" zoomScaleNormal="100" workbookViewId="0">
      <selection activeCell="Q13" sqref="Q13:S17"/>
    </sheetView>
  </sheetViews>
  <sheetFormatPr baseColWidth="10" defaultColWidth="11.5703125" defaultRowHeight="20.25" x14ac:dyDescent="0.3"/>
  <cols>
    <col min="1" max="1" width="4.42578125" style="88" customWidth="1"/>
    <col min="2" max="2" width="20.7109375" style="81" customWidth="1"/>
    <col min="3" max="3" width="17.28515625" style="81" customWidth="1"/>
    <col min="4" max="4" width="20.28515625" style="81" customWidth="1"/>
    <col min="5" max="5" width="7.28515625" style="88" customWidth="1"/>
    <col min="6" max="6" width="9.7109375" style="88" customWidth="1"/>
    <col min="7" max="7" width="4.7109375" style="88" customWidth="1"/>
    <col min="8" max="8" width="6.5703125" style="89" customWidth="1"/>
    <col min="9" max="13" width="6.5703125" style="88" customWidth="1"/>
    <col min="14" max="14" width="9.5703125" style="88" customWidth="1"/>
    <col min="15" max="15" width="5.42578125" style="88" customWidth="1"/>
    <col min="16" max="16384" width="11.5703125" style="80"/>
  </cols>
  <sheetData>
    <row r="1" spans="1:20" ht="13.15" customHeight="1" x14ac:dyDescent="0.3"/>
    <row r="2" spans="1:20" ht="13.15" customHeight="1" x14ac:dyDescent="0.3"/>
    <row r="3" spans="1:20" ht="13.15" customHeight="1" x14ac:dyDescent="0.3"/>
    <row r="4" spans="1:20" ht="13.15" customHeight="1" x14ac:dyDescent="0.3"/>
    <row r="5" spans="1:20" ht="18" customHeight="1" x14ac:dyDescent="0.3"/>
    <row r="6" spans="1:20" s="82" customFormat="1" ht="26.25" x14ac:dyDescent="0.35">
      <c r="A6" s="90" t="s">
        <v>461</v>
      </c>
      <c r="B6" s="83"/>
      <c r="C6" s="90"/>
      <c r="D6" s="90"/>
      <c r="E6" s="151" t="s">
        <v>395</v>
      </c>
      <c r="F6" s="151"/>
      <c r="G6" s="151"/>
      <c r="H6" s="151"/>
      <c r="I6" s="151"/>
      <c r="J6" s="151"/>
      <c r="K6" s="151"/>
      <c r="L6" s="151"/>
      <c r="M6" s="151"/>
      <c r="N6" s="151"/>
      <c r="O6" s="105"/>
    </row>
    <row r="7" spans="1:20" ht="13.15" customHeight="1" x14ac:dyDescent="0.3"/>
    <row r="8" spans="1:20" x14ac:dyDescent="0.3">
      <c r="A8" s="153" t="s">
        <v>0</v>
      </c>
      <c r="B8" s="153"/>
      <c r="C8" s="101" t="s">
        <v>397</v>
      </c>
      <c r="D8" s="101"/>
      <c r="E8" s="6"/>
      <c r="F8" s="6"/>
      <c r="G8" s="143" t="s">
        <v>396</v>
      </c>
      <c r="H8" s="143"/>
      <c r="I8" s="143"/>
      <c r="J8" s="143"/>
      <c r="K8" s="143"/>
      <c r="L8" s="143"/>
      <c r="M8" s="143"/>
    </row>
    <row r="9" spans="1:20" ht="6" customHeight="1" x14ac:dyDescent="0.3"/>
    <row r="10" spans="1:20" s="50" customFormat="1" ht="18" x14ac:dyDescent="0.25">
      <c r="A10" s="112"/>
      <c r="B10" s="86"/>
      <c r="C10" s="86"/>
      <c r="D10" s="86"/>
      <c r="E10" s="100"/>
      <c r="F10" s="100"/>
      <c r="G10" s="100"/>
      <c r="H10" s="144"/>
      <c r="I10" s="144"/>
      <c r="J10" s="144"/>
      <c r="K10" s="144"/>
      <c r="L10" s="144"/>
      <c r="M10" s="144"/>
      <c r="O10" s="104"/>
    </row>
    <row r="11" spans="1:20" s="50" customFormat="1" ht="18" x14ac:dyDescent="0.25">
      <c r="A11" s="112"/>
      <c r="B11" s="86" t="s">
        <v>2</v>
      </c>
      <c r="C11" s="86" t="s">
        <v>3</v>
      </c>
      <c r="D11" s="86" t="s">
        <v>4</v>
      </c>
      <c r="E11" s="100" t="s">
        <v>273</v>
      </c>
      <c r="F11" s="100" t="s">
        <v>383</v>
      </c>
      <c r="G11" s="100"/>
      <c r="H11" s="100" t="s">
        <v>376</v>
      </c>
      <c r="I11" s="100" t="s">
        <v>377</v>
      </c>
      <c r="J11" s="100" t="s">
        <v>378</v>
      </c>
      <c r="K11" s="100" t="s">
        <v>380</v>
      </c>
      <c r="L11" s="100" t="s">
        <v>381</v>
      </c>
      <c r="M11" s="100" t="s">
        <v>382</v>
      </c>
      <c r="N11" s="100" t="s">
        <v>12</v>
      </c>
      <c r="O11" s="104" t="s">
        <v>271</v>
      </c>
    </row>
    <row r="12" spans="1:20" ht="4.9000000000000004" customHeight="1" x14ac:dyDescent="0.3"/>
    <row r="13" spans="1:20" s="84" customFormat="1" ht="17.25" x14ac:dyDescent="0.3">
      <c r="A13" s="114">
        <v>1</v>
      </c>
      <c r="B13" s="128" t="s">
        <v>110</v>
      </c>
      <c r="C13" s="128" t="s">
        <v>117</v>
      </c>
      <c r="D13" s="128" t="s">
        <v>129</v>
      </c>
      <c r="E13" s="129">
        <v>1959</v>
      </c>
      <c r="F13" s="113">
        <v>116373</v>
      </c>
      <c r="G13" s="94"/>
      <c r="H13" s="97">
        <v>95</v>
      </c>
      <c r="I13" s="97">
        <v>95</v>
      </c>
      <c r="J13" s="97">
        <v>94</v>
      </c>
      <c r="K13" s="97">
        <v>97</v>
      </c>
      <c r="L13" s="97">
        <v>95</v>
      </c>
      <c r="M13" s="97">
        <v>93</v>
      </c>
      <c r="N13" s="102">
        <f t="shared" ref="N13:N26" si="0">SUM(H13:M13)</f>
        <v>569</v>
      </c>
      <c r="O13" s="114">
        <v>7</v>
      </c>
      <c r="Q13" s="103"/>
      <c r="R13" s="97"/>
      <c r="S13" s="97"/>
      <c r="T13" s="97"/>
    </row>
    <row r="14" spans="1:20" s="84" customFormat="1" ht="17.25" x14ac:dyDescent="0.3">
      <c r="A14" s="114">
        <v>2</v>
      </c>
      <c r="B14" s="128" t="s">
        <v>400</v>
      </c>
      <c r="C14" s="128" t="s">
        <v>98</v>
      </c>
      <c r="D14" s="128" t="s">
        <v>99</v>
      </c>
      <c r="E14" s="129">
        <v>1958</v>
      </c>
      <c r="F14" s="94">
        <v>210948</v>
      </c>
      <c r="G14" s="94"/>
      <c r="H14" s="97">
        <v>90</v>
      </c>
      <c r="I14" s="97">
        <v>96</v>
      </c>
      <c r="J14" s="97">
        <v>95</v>
      </c>
      <c r="K14" s="97">
        <v>98</v>
      </c>
      <c r="L14" s="97">
        <v>93</v>
      </c>
      <c r="M14" s="97">
        <v>95</v>
      </c>
      <c r="N14" s="102">
        <f t="shared" si="0"/>
        <v>567</v>
      </c>
      <c r="O14" s="114">
        <v>15</v>
      </c>
      <c r="Q14" s="103"/>
      <c r="R14" s="97"/>
      <c r="S14" s="97"/>
      <c r="T14" s="97"/>
    </row>
    <row r="15" spans="1:20" s="84" customFormat="1" ht="17.25" x14ac:dyDescent="0.3">
      <c r="A15" s="114">
        <v>3</v>
      </c>
      <c r="B15" s="95" t="s">
        <v>331</v>
      </c>
      <c r="C15" s="95" t="s">
        <v>431</v>
      </c>
      <c r="D15" s="95" t="s">
        <v>432</v>
      </c>
      <c r="E15" s="94">
        <v>2004</v>
      </c>
      <c r="F15" s="94">
        <v>933879</v>
      </c>
      <c r="G15" s="94"/>
      <c r="H15" s="97">
        <v>89</v>
      </c>
      <c r="I15" s="97">
        <v>95</v>
      </c>
      <c r="J15" s="97">
        <v>96</v>
      </c>
      <c r="K15" s="97">
        <v>92</v>
      </c>
      <c r="L15" s="97">
        <v>94</v>
      </c>
      <c r="M15" s="97">
        <v>93</v>
      </c>
      <c r="N15" s="102">
        <f t="shared" si="0"/>
        <v>559</v>
      </c>
      <c r="O15" s="114">
        <v>10</v>
      </c>
      <c r="Q15" s="103"/>
      <c r="R15" s="97"/>
      <c r="S15" s="97"/>
      <c r="T15" s="97"/>
    </row>
    <row r="16" spans="1:20" s="84" customFormat="1" ht="17.25" x14ac:dyDescent="0.3">
      <c r="A16" s="114">
        <v>4</v>
      </c>
      <c r="B16" s="130" t="s">
        <v>110</v>
      </c>
      <c r="C16" s="131" t="s">
        <v>135</v>
      </c>
      <c r="D16" s="130" t="s">
        <v>129</v>
      </c>
      <c r="E16" s="97">
        <v>1957</v>
      </c>
      <c r="F16" s="97">
        <v>328359</v>
      </c>
      <c r="G16" s="94"/>
      <c r="H16" s="97">
        <v>93</v>
      </c>
      <c r="I16" s="97">
        <v>91</v>
      </c>
      <c r="J16" s="97">
        <v>94</v>
      </c>
      <c r="K16" s="97">
        <v>95</v>
      </c>
      <c r="L16" s="97">
        <v>95</v>
      </c>
      <c r="M16" s="97">
        <v>91</v>
      </c>
      <c r="N16" s="102">
        <f t="shared" si="0"/>
        <v>559</v>
      </c>
      <c r="O16" s="114">
        <v>8</v>
      </c>
      <c r="Q16" s="103"/>
      <c r="R16" s="97"/>
      <c r="S16" s="97"/>
      <c r="T16" s="97"/>
    </row>
    <row r="17" spans="1:20" s="84" customFormat="1" ht="17.25" x14ac:dyDescent="0.3">
      <c r="A17" s="114">
        <v>5</v>
      </c>
      <c r="B17" s="128" t="s">
        <v>207</v>
      </c>
      <c r="C17" s="128" t="s">
        <v>316</v>
      </c>
      <c r="D17" s="128" t="s">
        <v>223</v>
      </c>
      <c r="E17" s="129">
        <v>1956</v>
      </c>
      <c r="F17" s="94">
        <v>121595</v>
      </c>
      <c r="G17" s="113"/>
      <c r="H17" s="97">
        <v>93</v>
      </c>
      <c r="I17" s="97">
        <v>94</v>
      </c>
      <c r="J17" s="97">
        <v>94</v>
      </c>
      <c r="K17" s="97">
        <v>89</v>
      </c>
      <c r="L17" s="97">
        <v>96</v>
      </c>
      <c r="M17" s="97">
        <v>90</v>
      </c>
      <c r="N17" s="102">
        <f t="shared" si="0"/>
        <v>556</v>
      </c>
      <c r="O17" s="114">
        <v>10</v>
      </c>
      <c r="Q17" s="103"/>
      <c r="R17" s="103"/>
      <c r="S17" s="97"/>
      <c r="T17" s="97"/>
    </row>
    <row r="18" spans="1:20" s="84" customFormat="1" ht="17.25" x14ac:dyDescent="0.3">
      <c r="A18" s="114">
        <v>6</v>
      </c>
      <c r="B18" s="95" t="s">
        <v>455</v>
      </c>
      <c r="C18" s="95" t="s">
        <v>456</v>
      </c>
      <c r="D18" s="95" t="s">
        <v>174</v>
      </c>
      <c r="E18" s="94">
        <v>1997</v>
      </c>
      <c r="F18" s="94">
        <v>703861</v>
      </c>
      <c r="G18" s="118"/>
      <c r="H18" s="117">
        <v>93</v>
      </c>
      <c r="I18" s="117">
        <v>96</v>
      </c>
      <c r="J18" s="117">
        <v>94</v>
      </c>
      <c r="K18" s="117">
        <v>89</v>
      </c>
      <c r="L18" s="117">
        <v>93</v>
      </c>
      <c r="M18" s="117">
        <v>88</v>
      </c>
      <c r="N18" s="102">
        <f t="shared" si="0"/>
        <v>553</v>
      </c>
      <c r="O18" s="114">
        <v>9</v>
      </c>
      <c r="R18" s="97"/>
      <c r="S18" s="97"/>
      <c r="T18" s="97"/>
    </row>
    <row r="19" spans="1:20" s="84" customFormat="1" ht="17.25" x14ac:dyDescent="0.3">
      <c r="A19" s="114">
        <v>7</v>
      </c>
      <c r="B19" s="130" t="s">
        <v>436</v>
      </c>
      <c r="C19" s="131" t="s">
        <v>320</v>
      </c>
      <c r="D19" s="130" t="s">
        <v>437</v>
      </c>
      <c r="E19" s="97">
        <v>1980</v>
      </c>
      <c r="F19" s="97">
        <v>604769</v>
      </c>
      <c r="G19" s="94"/>
      <c r="H19" s="97">
        <v>92</v>
      </c>
      <c r="I19" s="97">
        <v>93</v>
      </c>
      <c r="J19" s="97">
        <v>89</v>
      </c>
      <c r="K19" s="97">
        <v>92</v>
      </c>
      <c r="L19" s="97">
        <v>92</v>
      </c>
      <c r="M19" s="97">
        <v>92</v>
      </c>
      <c r="N19" s="102">
        <f t="shared" si="0"/>
        <v>550</v>
      </c>
      <c r="O19" s="114">
        <v>9</v>
      </c>
      <c r="Q19" s="118"/>
      <c r="R19" s="97"/>
      <c r="S19" s="97"/>
      <c r="T19" s="97"/>
    </row>
    <row r="20" spans="1:20" s="84" customFormat="1" ht="17.25" x14ac:dyDescent="0.3">
      <c r="A20" s="114">
        <v>8</v>
      </c>
      <c r="B20" s="98" t="s">
        <v>481</v>
      </c>
      <c r="C20" s="131" t="s">
        <v>419</v>
      </c>
      <c r="D20" s="98" t="s">
        <v>390</v>
      </c>
      <c r="E20" s="96">
        <v>1967</v>
      </c>
      <c r="F20" s="97">
        <v>211344</v>
      </c>
      <c r="G20" s="118"/>
      <c r="H20" s="117">
        <v>90</v>
      </c>
      <c r="I20" s="117">
        <v>92</v>
      </c>
      <c r="J20" s="117">
        <v>91</v>
      </c>
      <c r="K20" s="117">
        <v>89</v>
      </c>
      <c r="L20" s="117">
        <v>90</v>
      </c>
      <c r="M20" s="117">
        <v>94</v>
      </c>
      <c r="N20" s="102">
        <f t="shared" si="0"/>
        <v>546</v>
      </c>
      <c r="O20" s="114">
        <v>8</v>
      </c>
      <c r="R20" s="97"/>
      <c r="S20" s="97"/>
      <c r="T20" s="97"/>
    </row>
    <row r="21" spans="1:20" s="84" customFormat="1" ht="17.25" x14ac:dyDescent="0.3">
      <c r="A21" s="114">
        <v>9</v>
      </c>
      <c r="B21" s="130" t="s">
        <v>443</v>
      </c>
      <c r="C21" s="131" t="s">
        <v>444</v>
      </c>
      <c r="D21" s="130" t="s">
        <v>445</v>
      </c>
      <c r="E21" s="97">
        <v>1997</v>
      </c>
      <c r="F21" s="97">
        <v>539473</v>
      </c>
      <c r="G21" s="94"/>
      <c r="H21" s="97">
        <v>90</v>
      </c>
      <c r="I21" s="97">
        <v>80</v>
      </c>
      <c r="J21" s="97">
        <v>93</v>
      </c>
      <c r="K21" s="97">
        <v>92</v>
      </c>
      <c r="L21" s="97">
        <v>95</v>
      </c>
      <c r="M21" s="97">
        <v>83</v>
      </c>
      <c r="N21" s="102">
        <f t="shared" si="0"/>
        <v>533</v>
      </c>
      <c r="O21" s="114">
        <v>5</v>
      </c>
      <c r="R21" s="97"/>
      <c r="S21" s="97"/>
      <c r="T21" s="97"/>
    </row>
    <row r="22" spans="1:20" s="84" customFormat="1" ht="17.25" x14ac:dyDescent="0.3">
      <c r="A22" s="114">
        <v>10</v>
      </c>
      <c r="B22" s="130" t="s">
        <v>446</v>
      </c>
      <c r="C22" s="131" t="s">
        <v>107</v>
      </c>
      <c r="D22" s="130" t="s">
        <v>447</v>
      </c>
      <c r="E22" s="97">
        <v>1963</v>
      </c>
      <c r="F22" s="97">
        <v>128288</v>
      </c>
      <c r="G22" s="94"/>
      <c r="H22" s="97">
        <v>86</v>
      </c>
      <c r="I22" s="97">
        <v>85</v>
      </c>
      <c r="J22" s="97">
        <v>91</v>
      </c>
      <c r="K22" s="97">
        <v>89</v>
      </c>
      <c r="L22" s="97">
        <v>92</v>
      </c>
      <c r="M22" s="97">
        <v>88</v>
      </c>
      <c r="N22" s="102">
        <f t="shared" si="0"/>
        <v>531</v>
      </c>
      <c r="O22" s="114">
        <v>8</v>
      </c>
      <c r="R22" s="97"/>
      <c r="S22" s="97"/>
      <c r="T22" s="97"/>
    </row>
    <row r="23" spans="1:20" s="84" customFormat="1" ht="17.25" x14ac:dyDescent="0.3">
      <c r="A23" s="114">
        <v>11</v>
      </c>
      <c r="B23" s="95" t="s">
        <v>134</v>
      </c>
      <c r="C23" s="95" t="s">
        <v>135</v>
      </c>
      <c r="D23" s="95" t="s">
        <v>131</v>
      </c>
      <c r="E23" s="94">
        <v>1957</v>
      </c>
      <c r="F23" s="94">
        <v>269456</v>
      </c>
      <c r="G23" s="118"/>
      <c r="H23" s="117">
        <v>80</v>
      </c>
      <c r="I23" s="117">
        <v>91</v>
      </c>
      <c r="J23" s="117">
        <v>88</v>
      </c>
      <c r="K23" s="117">
        <v>86</v>
      </c>
      <c r="L23" s="117">
        <v>85</v>
      </c>
      <c r="M23" s="117">
        <v>86</v>
      </c>
      <c r="N23" s="102">
        <f t="shared" si="0"/>
        <v>516</v>
      </c>
      <c r="O23" s="114">
        <v>7</v>
      </c>
      <c r="R23" s="97"/>
      <c r="S23" s="97"/>
      <c r="T23" s="97"/>
    </row>
    <row r="24" spans="1:20" s="84" customFormat="1" ht="17.25" x14ac:dyDescent="0.3">
      <c r="A24" s="114">
        <v>12</v>
      </c>
      <c r="B24" s="95" t="s">
        <v>485</v>
      </c>
      <c r="C24" s="95" t="s">
        <v>343</v>
      </c>
      <c r="D24" s="95" t="s">
        <v>93</v>
      </c>
      <c r="E24" s="94">
        <v>1962</v>
      </c>
      <c r="F24" s="94">
        <v>191061</v>
      </c>
      <c r="G24" s="118"/>
      <c r="H24" s="117">
        <v>87</v>
      </c>
      <c r="I24" s="117">
        <v>80</v>
      </c>
      <c r="J24" s="117">
        <v>86</v>
      </c>
      <c r="K24" s="117">
        <v>85</v>
      </c>
      <c r="L24" s="117">
        <v>90</v>
      </c>
      <c r="M24" s="117">
        <v>87</v>
      </c>
      <c r="N24" s="102">
        <f t="shared" si="0"/>
        <v>515</v>
      </c>
      <c r="O24" s="114">
        <v>5</v>
      </c>
      <c r="R24" s="97"/>
      <c r="S24" s="97"/>
      <c r="T24" s="97"/>
    </row>
    <row r="25" spans="1:20" s="84" customFormat="1" ht="17.25" x14ac:dyDescent="0.3">
      <c r="A25" s="114">
        <v>13</v>
      </c>
      <c r="B25" s="118" t="s">
        <v>482</v>
      </c>
      <c r="C25" s="118" t="s">
        <v>483</v>
      </c>
      <c r="D25" s="118" t="s">
        <v>390</v>
      </c>
      <c r="E25" s="117">
        <v>1971</v>
      </c>
      <c r="F25" s="117">
        <v>36286</v>
      </c>
      <c r="G25" s="118"/>
      <c r="H25" s="117">
        <v>82</v>
      </c>
      <c r="I25" s="117">
        <v>76</v>
      </c>
      <c r="J25" s="117">
        <v>86</v>
      </c>
      <c r="K25" s="117">
        <v>91</v>
      </c>
      <c r="L25" s="117">
        <v>85</v>
      </c>
      <c r="M25" s="117">
        <v>88</v>
      </c>
      <c r="N25" s="102">
        <f t="shared" si="0"/>
        <v>508</v>
      </c>
      <c r="O25" s="114">
        <v>6</v>
      </c>
      <c r="R25" s="97"/>
      <c r="S25" s="97"/>
      <c r="T25" s="97"/>
    </row>
    <row r="26" spans="1:20" s="84" customFormat="1" ht="17.25" x14ac:dyDescent="0.3">
      <c r="A26" s="114">
        <v>14</v>
      </c>
      <c r="B26" s="128" t="s">
        <v>491</v>
      </c>
      <c r="C26" s="128" t="s">
        <v>492</v>
      </c>
      <c r="D26" s="128" t="s">
        <v>435</v>
      </c>
      <c r="E26" s="129">
        <v>1967</v>
      </c>
      <c r="F26" s="94">
        <v>882437</v>
      </c>
      <c r="G26" s="94"/>
      <c r="H26" s="97">
        <v>78</v>
      </c>
      <c r="I26" s="97">
        <v>91</v>
      </c>
      <c r="J26" s="97">
        <v>88</v>
      </c>
      <c r="K26" s="97">
        <v>90</v>
      </c>
      <c r="L26" s="97">
        <v>83</v>
      </c>
      <c r="M26" s="97">
        <v>76</v>
      </c>
      <c r="N26" s="102">
        <f t="shared" si="0"/>
        <v>506</v>
      </c>
      <c r="O26" s="114">
        <v>1</v>
      </c>
      <c r="R26" s="97"/>
      <c r="S26" s="97"/>
      <c r="T26" s="97"/>
    </row>
    <row r="27" spans="1:20" s="87" customFormat="1" ht="17.25" x14ac:dyDescent="0.3">
      <c r="A27" s="113"/>
      <c r="B27" s="127"/>
      <c r="C27" s="127"/>
      <c r="D27" s="127"/>
      <c r="E27" s="114"/>
      <c r="F27" s="114"/>
      <c r="G27" s="94"/>
      <c r="H27" s="97"/>
      <c r="I27" s="97"/>
      <c r="J27" s="97"/>
      <c r="K27" s="97"/>
      <c r="L27" s="97"/>
      <c r="M27" s="97"/>
      <c r="N27" s="102"/>
      <c r="O27" s="114"/>
      <c r="R27" s="97"/>
      <c r="S27" s="97"/>
      <c r="T27" s="97"/>
    </row>
    <row r="28" spans="1:20" s="85" customFormat="1" ht="18" x14ac:dyDescent="0.25">
      <c r="A28" s="115"/>
      <c r="B28" s="138" t="s">
        <v>502</v>
      </c>
      <c r="C28" s="138"/>
      <c r="D28" s="138"/>
      <c r="E28" s="115"/>
      <c r="F28" s="115"/>
      <c r="G28" s="115"/>
      <c r="H28" s="115"/>
      <c r="I28" s="115"/>
      <c r="J28" s="115"/>
      <c r="K28" s="116"/>
      <c r="L28" s="115"/>
      <c r="M28" s="132"/>
      <c r="N28" s="116"/>
      <c r="O28" s="132" t="s">
        <v>500</v>
      </c>
    </row>
    <row r="29" spans="1:20" x14ac:dyDescent="0.3">
      <c r="N29" s="99"/>
    </row>
    <row r="30" spans="1:20" x14ac:dyDescent="0.3">
      <c r="N30" s="99"/>
    </row>
    <row r="31" spans="1:20" x14ac:dyDescent="0.3">
      <c r="N31" s="99"/>
    </row>
    <row r="32" spans="1:20" x14ac:dyDescent="0.3">
      <c r="N32" s="99"/>
    </row>
    <row r="33" spans="14:14" x14ac:dyDescent="0.3">
      <c r="N33" s="99"/>
    </row>
    <row r="34" spans="14:14" x14ac:dyDescent="0.3">
      <c r="N34" s="99"/>
    </row>
    <row r="35" spans="14:14" x14ac:dyDescent="0.3">
      <c r="N35" s="99"/>
    </row>
    <row r="36" spans="14:14" x14ac:dyDescent="0.3">
      <c r="N36" s="99"/>
    </row>
    <row r="37" spans="14:14" x14ac:dyDescent="0.3">
      <c r="N37" s="99"/>
    </row>
    <row r="38" spans="14:14" x14ac:dyDescent="0.3">
      <c r="N38" s="99"/>
    </row>
    <row r="39" spans="14:14" x14ac:dyDescent="0.3">
      <c r="N39" s="99"/>
    </row>
    <row r="40" spans="14:14" x14ac:dyDescent="0.3">
      <c r="N40" s="99"/>
    </row>
    <row r="41" spans="14:14" x14ac:dyDescent="0.3">
      <c r="N41" s="99"/>
    </row>
    <row r="42" spans="14:14" x14ac:dyDescent="0.3">
      <c r="N42" s="99"/>
    </row>
    <row r="43" spans="14:14" x14ac:dyDescent="0.3">
      <c r="N43" s="99"/>
    </row>
    <row r="44" spans="14:14" x14ac:dyDescent="0.3">
      <c r="N44" s="99"/>
    </row>
    <row r="45" spans="14:14" x14ac:dyDescent="0.3">
      <c r="N45" s="99"/>
    </row>
    <row r="46" spans="14:14" x14ac:dyDescent="0.3">
      <c r="N46" s="99"/>
    </row>
    <row r="47" spans="14:14" x14ac:dyDescent="0.3">
      <c r="N47" s="99"/>
    </row>
  </sheetData>
  <sortState ref="B13:O27">
    <sortCondition descending="1" ref="N13:N27"/>
    <sortCondition descending="1" ref="O13:O27"/>
    <sortCondition descending="1" ref="M13:M27"/>
    <sortCondition descending="1" ref="L13:L27"/>
    <sortCondition descending="1" ref="K13:K27"/>
    <sortCondition ref="B13:B27"/>
  </sortState>
  <mergeCells count="5">
    <mergeCell ref="E6:N6"/>
    <mergeCell ref="A8:B8"/>
    <mergeCell ref="G8:M8"/>
    <mergeCell ref="H10:J10"/>
    <mergeCell ref="K10:M10"/>
  </mergeCells>
  <pageMargins left="0.27559055118110237" right="0.27559055118110237" top="0.59055118110236227" bottom="0.70866141732283472" header="0.31496062992125984" footer="0.31496062992125984"/>
  <pageSetup paperSize="9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zoomScaleNormal="100" workbookViewId="0">
      <selection activeCell="Q13" sqref="Q13:R18"/>
    </sheetView>
  </sheetViews>
  <sheetFormatPr baseColWidth="10" defaultColWidth="11.5703125" defaultRowHeight="20.25" x14ac:dyDescent="0.3"/>
  <cols>
    <col min="1" max="1" width="4.42578125" style="88" customWidth="1"/>
    <col min="2" max="2" width="20.7109375" style="81" customWidth="1"/>
    <col min="3" max="3" width="17.28515625" style="81" customWidth="1"/>
    <col min="4" max="4" width="20.28515625" style="81" customWidth="1"/>
    <col min="5" max="5" width="7.28515625" style="88" customWidth="1"/>
    <col min="6" max="6" width="9.7109375" style="88" customWidth="1"/>
    <col min="7" max="7" width="4.7109375" style="88" customWidth="1"/>
    <col min="8" max="8" width="6.5703125" style="89" customWidth="1"/>
    <col min="9" max="13" width="6.5703125" style="88" customWidth="1"/>
    <col min="14" max="14" width="9.5703125" style="88" customWidth="1"/>
    <col min="15" max="15" width="5.42578125" style="88" customWidth="1"/>
    <col min="16" max="16384" width="11.5703125" style="80"/>
  </cols>
  <sheetData>
    <row r="1" spans="1:20" ht="13.15" customHeight="1" x14ac:dyDescent="0.3"/>
    <row r="2" spans="1:20" ht="13.15" customHeight="1" x14ac:dyDescent="0.3"/>
    <row r="3" spans="1:20" ht="13.15" customHeight="1" x14ac:dyDescent="0.3"/>
    <row r="4" spans="1:20" ht="13.15" customHeight="1" x14ac:dyDescent="0.3"/>
    <row r="5" spans="1:20" ht="18" customHeight="1" x14ac:dyDescent="0.3"/>
    <row r="6" spans="1:20" s="82" customFormat="1" ht="26.25" x14ac:dyDescent="0.35">
      <c r="A6" s="90" t="s">
        <v>462</v>
      </c>
      <c r="B6" s="83"/>
      <c r="C6" s="90"/>
      <c r="D6" s="90"/>
      <c r="E6" s="151" t="s">
        <v>395</v>
      </c>
      <c r="F6" s="151"/>
      <c r="G6" s="151"/>
      <c r="H6" s="151"/>
      <c r="I6" s="151"/>
      <c r="J6" s="151"/>
      <c r="K6" s="151"/>
      <c r="L6" s="151"/>
      <c r="M6" s="151"/>
      <c r="N6" s="151"/>
      <c r="O6" s="105"/>
    </row>
    <row r="7" spans="1:20" ht="13.15" customHeight="1" x14ac:dyDescent="0.3"/>
    <row r="8" spans="1:20" x14ac:dyDescent="0.3">
      <c r="A8" s="152" t="s">
        <v>0</v>
      </c>
      <c r="B8" s="152"/>
      <c r="C8" s="101" t="s">
        <v>398</v>
      </c>
      <c r="D8" s="101"/>
      <c r="E8" s="6"/>
      <c r="F8" s="6"/>
      <c r="G8" s="143" t="s">
        <v>396</v>
      </c>
      <c r="H8" s="143"/>
      <c r="I8" s="143"/>
      <c r="J8" s="143"/>
      <c r="K8" s="143"/>
      <c r="L8" s="143"/>
      <c r="M8" s="143"/>
    </row>
    <row r="9" spans="1:20" ht="6" customHeight="1" x14ac:dyDescent="0.3"/>
    <row r="10" spans="1:20" s="50" customFormat="1" ht="18" x14ac:dyDescent="0.25">
      <c r="A10" s="112"/>
      <c r="B10" s="86"/>
      <c r="C10" s="86"/>
      <c r="D10" s="86"/>
      <c r="E10" s="100"/>
      <c r="F10" s="100"/>
      <c r="G10" s="100"/>
      <c r="H10" s="144"/>
      <c r="I10" s="144"/>
      <c r="J10" s="144"/>
      <c r="K10" s="144"/>
      <c r="L10" s="144"/>
      <c r="M10" s="144"/>
      <c r="O10" s="104"/>
    </row>
    <row r="11" spans="1:20" s="50" customFormat="1" ht="18" x14ac:dyDescent="0.25">
      <c r="A11" s="112"/>
      <c r="B11" s="86" t="s">
        <v>2</v>
      </c>
      <c r="C11" s="86" t="s">
        <v>3</v>
      </c>
      <c r="D11" s="86" t="s">
        <v>4</v>
      </c>
      <c r="E11" s="100" t="s">
        <v>273</v>
      </c>
      <c r="F11" s="100" t="s">
        <v>383</v>
      </c>
      <c r="G11" s="100"/>
      <c r="H11" s="100" t="s">
        <v>376</v>
      </c>
      <c r="I11" s="100" t="s">
        <v>377</v>
      </c>
      <c r="J11" s="100" t="s">
        <v>378</v>
      </c>
      <c r="K11" s="100" t="s">
        <v>380</v>
      </c>
      <c r="L11" s="100" t="s">
        <v>381</v>
      </c>
      <c r="M11" s="100" t="s">
        <v>382</v>
      </c>
      <c r="N11" s="100" t="s">
        <v>12</v>
      </c>
      <c r="O11" s="104" t="s">
        <v>271</v>
      </c>
    </row>
    <row r="12" spans="1:20" ht="4.9000000000000004" customHeight="1" x14ac:dyDescent="0.3"/>
    <row r="13" spans="1:20" s="84" customFormat="1" ht="17.25" x14ac:dyDescent="0.3">
      <c r="A13" s="114">
        <v>1</v>
      </c>
      <c r="B13" s="128" t="s">
        <v>422</v>
      </c>
      <c r="C13" s="128" t="s">
        <v>418</v>
      </c>
      <c r="D13" s="128" t="s">
        <v>226</v>
      </c>
      <c r="E13" s="129">
        <v>1980</v>
      </c>
      <c r="F13" s="94">
        <v>112645</v>
      </c>
      <c r="G13" s="94"/>
      <c r="H13" s="97">
        <v>92</v>
      </c>
      <c r="I13" s="97">
        <v>96</v>
      </c>
      <c r="J13" s="97">
        <v>94</v>
      </c>
      <c r="K13" s="97">
        <v>93</v>
      </c>
      <c r="L13" s="97">
        <v>95</v>
      </c>
      <c r="M13" s="97">
        <v>89</v>
      </c>
      <c r="N13" s="102">
        <f t="shared" ref="N13:N40" si="0">SUM(H13:M13)</f>
        <v>559</v>
      </c>
      <c r="O13" s="117">
        <v>10</v>
      </c>
      <c r="Q13" s="103"/>
      <c r="R13" s="97"/>
      <c r="S13" s="97"/>
      <c r="T13" s="97"/>
    </row>
    <row r="14" spans="1:20" s="84" customFormat="1" ht="17.25" x14ac:dyDescent="0.3">
      <c r="A14" s="114">
        <v>2</v>
      </c>
      <c r="B14" s="98" t="s">
        <v>408</v>
      </c>
      <c r="C14" s="126" t="s">
        <v>312</v>
      </c>
      <c r="D14" s="98" t="s">
        <v>161</v>
      </c>
      <c r="E14" s="96">
        <v>1963</v>
      </c>
      <c r="F14" s="97">
        <v>947322</v>
      </c>
      <c r="G14" s="94"/>
      <c r="H14" s="97">
        <v>94</v>
      </c>
      <c r="I14" s="97">
        <v>91</v>
      </c>
      <c r="J14" s="97">
        <v>97</v>
      </c>
      <c r="K14" s="97">
        <v>94</v>
      </c>
      <c r="L14" s="97">
        <v>88</v>
      </c>
      <c r="M14" s="97">
        <v>93</v>
      </c>
      <c r="N14" s="102">
        <f t="shared" si="0"/>
        <v>557</v>
      </c>
      <c r="O14" s="117">
        <v>6</v>
      </c>
      <c r="Q14" s="103"/>
      <c r="R14" s="97"/>
      <c r="S14" s="97"/>
      <c r="T14" s="97"/>
    </row>
    <row r="15" spans="1:20" s="84" customFormat="1" ht="17.25" x14ac:dyDescent="0.3">
      <c r="A15" s="114">
        <v>3</v>
      </c>
      <c r="B15" s="95" t="s">
        <v>110</v>
      </c>
      <c r="C15" s="95" t="s">
        <v>117</v>
      </c>
      <c r="D15" s="95" t="s">
        <v>129</v>
      </c>
      <c r="E15" s="94">
        <v>1959</v>
      </c>
      <c r="F15" s="94">
        <v>116373</v>
      </c>
      <c r="G15" s="94"/>
      <c r="H15" s="97">
        <v>90</v>
      </c>
      <c r="I15" s="97">
        <v>96</v>
      </c>
      <c r="J15" s="97">
        <v>92</v>
      </c>
      <c r="K15" s="97">
        <v>94</v>
      </c>
      <c r="L15" s="97">
        <v>93</v>
      </c>
      <c r="M15" s="97">
        <v>91</v>
      </c>
      <c r="N15" s="102">
        <f t="shared" si="0"/>
        <v>556</v>
      </c>
      <c r="O15" s="117">
        <v>11</v>
      </c>
      <c r="Q15" s="103"/>
      <c r="R15" s="97"/>
      <c r="S15" s="97"/>
      <c r="T15" s="97"/>
    </row>
    <row r="16" spans="1:20" s="84" customFormat="1" ht="17.25" x14ac:dyDescent="0.3">
      <c r="A16" s="114">
        <v>4</v>
      </c>
      <c r="B16" s="95" t="s">
        <v>474</v>
      </c>
      <c r="C16" s="95" t="s">
        <v>153</v>
      </c>
      <c r="D16" s="95" t="s">
        <v>212</v>
      </c>
      <c r="E16" s="94">
        <v>1964</v>
      </c>
      <c r="F16" s="94">
        <v>173103</v>
      </c>
      <c r="G16" s="94"/>
      <c r="H16" s="97">
        <v>96</v>
      </c>
      <c r="I16" s="97">
        <v>92</v>
      </c>
      <c r="J16" s="97">
        <v>92</v>
      </c>
      <c r="K16" s="97">
        <v>92</v>
      </c>
      <c r="L16" s="97">
        <v>93</v>
      </c>
      <c r="M16" s="97">
        <v>91</v>
      </c>
      <c r="N16" s="102">
        <f t="shared" si="0"/>
        <v>556</v>
      </c>
      <c r="O16" s="117">
        <v>6</v>
      </c>
      <c r="Q16" s="103"/>
      <c r="R16" s="97"/>
      <c r="S16" s="97"/>
      <c r="T16" s="97"/>
    </row>
    <row r="17" spans="1:20" s="84" customFormat="1" ht="17.25" x14ac:dyDescent="0.3">
      <c r="A17" s="114">
        <v>5</v>
      </c>
      <c r="B17" s="130" t="s">
        <v>449</v>
      </c>
      <c r="C17" s="131" t="s">
        <v>138</v>
      </c>
      <c r="D17" s="130" t="s">
        <v>454</v>
      </c>
      <c r="E17" s="97">
        <v>1985</v>
      </c>
      <c r="F17" s="97">
        <v>220031</v>
      </c>
      <c r="G17" s="94"/>
      <c r="H17" s="97">
        <v>91</v>
      </c>
      <c r="I17" s="97">
        <v>92</v>
      </c>
      <c r="J17" s="97">
        <v>94</v>
      </c>
      <c r="K17" s="97">
        <v>90</v>
      </c>
      <c r="L17" s="97">
        <v>92</v>
      </c>
      <c r="M17" s="97">
        <v>93</v>
      </c>
      <c r="N17" s="102">
        <f t="shared" si="0"/>
        <v>552</v>
      </c>
      <c r="O17" s="117">
        <v>14</v>
      </c>
      <c r="Q17" s="103"/>
      <c r="R17" s="103"/>
      <c r="S17" s="97"/>
      <c r="T17" s="97"/>
    </row>
    <row r="18" spans="1:20" s="84" customFormat="1" ht="17.25" x14ac:dyDescent="0.3">
      <c r="A18" s="114">
        <v>6</v>
      </c>
      <c r="B18" s="128" t="s">
        <v>463</v>
      </c>
      <c r="C18" s="128" t="s">
        <v>464</v>
      </c>
      <c r="D18" s="128" t="s">
        <v>62</v>
      </c>
      <c r="E18" s="129">
        <v>1978</v>
      </c>
      <c r="F18" s="94">
        <v>795580</v>
      </c>
      <c r="G18" s="94"/>
      <c r="H18" s="97">
        <v>92</v>
      </c>
      <c r="I18" s="97">
        <v>87</v>
      </c>
      <c r="J18" s="97">
        <v>95</v>
      </c>
      <c r="K18" s="97">
        <v>94</v>
      </c>
      <c r="L18" s="97">
        <v>90</v>
      </c>
      <c r="M18" s="97">
        <v>93</v>
      </c>
      <c r="N18" s="102">
        <f t="shared" si="0"/>
        <v>551</v>
      </c>
      <c r="O18" s="117">
        <v>6</v>
      </c>
      <c r="R18" s="97"/>
      <c r="S18" s="97"/>
      <c r="T18" s="97"/>
    </row>
    <row r="19" spans="1:20" s="84" customFormat="1" ht="17.25" x14ac:dyDescent="0.3">
      <c r="A19" s="114">
        <v>7</v>
      </c>
      <c r="B19" s="128" t="s">
        <v>134</v>
      </c>
      <c r="C19" s="128" t="s">
        <v>401</v>
      </c>
      <c r="D19" s="128" t="s">
        <v>131</v>
      </c>
      <c r="E19" s="129">
        <v>1960</v>
      </c>
      <c r="F19" s="94">
        <v>159649</v>
      </c>
      <c r="G19" s="94"/>
      <c r="H19" s="97">
        <v>89</v>
      </c>
      <c r="I19" s="97">
        <v>93</v>
      </c>
      <c r="J19" s="97">
        <v>95</v>
      </c>
      <c r="K19" s="97">
        <v>91</v>
      </c>
      <c r="L19" s="97">
        <v>93</v>
      </c>
      <c r="M19" s="97">
        <v>89</v>
      </c>
      <c r="N19" s="102">
        <f t="shared" si="0"/>
        <v>550</v>
      </c>
      <c r="O19" s="117">
        <v>8</v>
      </c>
      <c r="R19" s="97"/>
      <c r="S19" s="97"/>
      <c r="T19" s="97"/>
    </row>
    <row r="20" spans="1:20" s="84" customFormat="1" ht="17.25" x14ac:dyDescent="0.3">
      <c r="A20" s="114">
        <v>8</v>
      </c>
      <c r="B20" s="128" t="s">
        <v>214</v>
      </c>
      <c r="C20" s="128" t="s">
        <v>101</v>
      </c>
      <c r="D20" s="128" t="s">
        <v>403</v>
      </c>
      <c r="E20" s="129">
        <v>1962</v>
      </c>
      <c r="F20" s="94">
        <v>284933</v>
      </c>
      <c r="G20" s="94"/>
      <c r="H20" s="97">
        <v>91</v>
      </c>
      <c r="I20" s="97">
        <v>93</v>
      </c>
      <c r="J20" s="97">
        <v>92</v>
      </c>
      <c r="K20" s="97">
        <v>87</v>
      </c>
      <c r="L20" s="97">
        <v>92</v>
      </c>
      <c r="M20" s="97">
        <v>90</v>
      </c>
      <c r="N20" s="102">
        <f t="shared" si="0"/>
        <v>545</v>
      </c>
      <c r="O20" s="117">
        <v>6</v>
      </c>
      <c r="R20" s="97"/>
      <c r="S20" s="97"/>
      <c r="T20" s="97"/>
    </row>
    <row r="21" spans="1:20" s="84" customFormat="1" ht="17.25" x14ac:dyDescent="0.3">
      <c r="A21" s="114">
        <v>9</v>
      </c>
      <c r="B21" s="95" t="s">
        <v>220</v>
      </c>
      <c r="C21" s="95" t="s">
        <v>221</v>
      </c>
      <c r="D21" s="95" t="s">
        <v>212</v>
      </c>
      <c r="E21" s="94">
        <v>1965</v>
      </c>
      <c r="F21" s="94">
        <v>173021</v>
      </c>
      <c r="G21" s="94"/>
      <c r="H21" s="97">
        <v>94</v>
      </c>
      <c r="I21" s="97">
        <v>88</v>
      </c>
      <c r="J21" s="97">
        <v>90</v>
      </c>
      <c r="K21" s="97">
        <v>92</v>
      </c>
      <c r="L21" s="97">
        <v>91</v>
      </c>
      <c r="M21" s="97">
        <v>87</v>
      </c>
      <c r="N21" s="102">
        <f t="shared" si="0"/>
        <v>542</v>
      </c>
      <c r="O21" s="117">
        <v>7</v>
      </c>
      <c r="R21" s="97"/>
      <c r="S21" s="97"/>
      <c r="T21" s="97"/>
    </row>
    <row r="22" spans="1:20" s="84" customFormat="1" ht="17.25" x14ac:dyDescent="0.3">
      <c r="A22" s="114">
        <v>10</v>
      </c>
      <c r="B22" s="130" t="s">
        <v>452</v>
      </c>
      <c r="C22" s="131" t="s">
        <v>26</v>
      </c>
      <c r="D22" s="130" t="s">
        <v>453</v>
      </c>
      <c r="E22" s="97">
        <v>1962</v>
      </c>
      <c r="F22" s="97">
        <v>194697</v>
      </c>
      <c r="G22" s="94"/>
      <c r="H22" s="97">
        <v>91</v>
      </c>
      <c r="I22" s="97">
        <v>91</v>
      </c>
      <c r="J22" s="97">
        <v>87</v>
      </c>
      <c r="K22" s="97">
        <v>93</v>
      </c>
      <c r="L22" s="97">
        <v>89</v>
      </c>
      <c r="M22" s="97">
        <v>91</v>
      </c>
      <c r="N22" s="102">
        <f t="shared" si="0"/>
        <v>542</v>
      </c>
      <c r="O22" s="117">
        <v>6</v>
      </c>
      <c r="Q22" s="118"/>
      <c r="R22" s="97"/>
      <c r="S22" s="97"/>
      <c r="T22" s="97"/>
    </row>
    <row r="23" spans="1:20" s="84" customFormat="1" ht="17.25" x14ac:dyDescent="0.3">
      <c r="A23" s="114">
        <v>11</v>
      </c>
      <c r="B23" s="130" t="s">
        <v>110</v>
      </c>
      <c r="C23" s="131" t="s">
        <v>135</v>
      </c>
      <c r="D23" s="130" t="s">
        <v>129</v>
      </c>
      <c r="E23" s="97">
        <v>1957</v>
      </c>
      <c r="F23" s="97">
        <v>328359</v>
      </c>
      <c r="G23" s="94"/>
      <c r="H23" s="97">
        <v>89</v>
      </c>
      <c r="I23" s="97">
        <v>85</v>
      </c>
      <c r="J23" s="97">
        <v>91</v>
      </c>
      <c r="K23" s="97">
        <v>94</v>
      </c>
      <c r="L23" s="97">
        <v>91</v>
      </c>
      <c r="M23" s="97">
        <v>89</v>
      </c>
      <c r="N23" s="102">
        <f t="shared" si="0"/>
        <v>539</v>
      </c>
      <c r="O23" s="117">
        <v>8</v>
      </c>
      <c r="R23" s="97"/>
      <c r="S23" s="97"/>
      <c r="T23" s="97"/>
    </row>
    <row r="24" spans="1:20" s="84" customFormat="1" ht="17.25" x14ac:dyDescent="0.3">
      <c r="A24" s="114">
        <v>12</v>
      </c>
      <c r="B24" s="95" t="s">
        <v>423</v>
      </c>
      <c r="C24" s="95" t="s">
        <v>61</v>
      </c>
      <c r="D24" s="95" t="s">
        <v>93</v>
      </c>
      <c r="E24" s="94">
        <v>1973</v>
      </c>
      <c r="F24" s="94">
        <v>158407</v>
      </c>
      <c r="G24" s="94"/>
      <c r="H24" s="97">
        <v>85</v>
      </c>
      <c r="I24" s="97">
        <v>86</v>
      </c>
      <c r="J24" s="97">
        <v>92</v>
      </c>
      <c r="K24" s="97">
        <v>85</v>
      </c>
      <c r="L24" s="97">
        <v>95</v>
      </c>
      <c r="M24" s="97">
        <v>94</v>
      </c>
      <c r="N24" s="102">
        <f t="shared" si="0"/>
        <v>537</v>
      </c>
      <c r="O24" s="117">
        <v>7</v>
      </c>
      <c r="R24" s="97"/>
      <c r="S24" s="97"/>
      <c r="T24" s="97"/>
    </row>
    <row r="25" spans="1:20" s="84" customFormat="1" ht="17.25" x14ac:dyDescent="0.3">
      <c r="A25" s="114">
        <v>13</v>
      </c>
      <c r="B25" s="95" t="s">
        <v>438</v>
      </c>
      <c r="C25" s="95" t="s">
        <v>287</v>
      </c>
      <c r="D25" s="95" t="s">
        <v>435</v>
      </c>
      <c r="E25" s="94">
        <v>1988</v>
      </c>
      <c r="F25" s="94">
        <v>14215</v>
      </c>
      <c r="G25" s="94"/>
      <c r="H25" s="97">
        <v>86</v>
      </c>
      <c r="I25" s="97">
        <v>88</v>
      </c>
      <c r="J25" s="97">
        <v>93</v>
      </c>
      <c r="K25" s="97">
        <v>90</v>
      </c>
      <c r="L25" s="97">
        <v>80</v>
      </c>
      <c r="M25" s="97">
        <v>95</v>
      </c>
      <c r="N25" s="102">
        <f t="shared" si="0"/>
        <v>532</v>
      </c>
      <c r="O25" s="117">
        <v>9</v>
      </c>
      <c r="R25" s="97"/>
      <c r="S25" s="97"/>
      <c r="T25" s="136"/>
    </row>
    <row r="26" spans="1:20" s="84" customFormat="1" ht="17.25" x14ac:dyDescent="0.3">
      <c r="A26" s="114">
        <v>14</v>
      </c>
      <c r="B26" s="130" t="s">
        <v>210</v>
      </c>
      <c r="C26" s="133" t="s">
        <v>102</v>
      </c>
      <c r="D26" s="130" t="s">
        <v>212</v>
      </c>
      <c r="E26" s="97">
        <v>1966</v>
      </c>
      <c r="F26" s="97">
        <v>116484</v>
      </c>
      <c r="G26" s="94"/>
      <c r="H26" s="97">
        <v>93</v>
      </c>
      <c r="I26" s="97">
        <v>86</v>
      </c>
      <c r="J26" s="97">
        <v>89</v>
      </c>
      <c r="K26" s="97">
        <v>87</v>
      </c>
      <c r="L26" s="97">
        <v>84</v>
      </c>
      <c r="M26" s="97">
        <v>92</v>
      </c>
      <c r="N26" s="102">
        <f t="shared" si="0"/>
        <v>531</v>
      </c>
      <c r="O26" s="117">
        <v>4</v>
      </c>
      <c r="R26" s="97"/>
      <c r="S26" s="97"/>
      <c r="T26" s="97"/>
    </row>
    <row r="27" spans="1:20" s="84" customFormat="1" ht="17.25" x14ac:dyDescent="0.3">
      <c r="A27" s="114">
        <v>15</v>
      </c>
      <c r="B27" s="98" t="s">
        <v>439</v>
      </c>
      <c r="C27" s="126" t="s">
        <v>322</v>
      </c>
      <c r="D27" s="98" t="s">
        <v>440</v>
      </c>
      <c r="E27" s="96">
        <v>1957</v>
      </c>
      <c r="F27" s="97">
        <v>186625</v>
      </c>
      <c r="G27" s="94"/>
      <c r="H27" s="97">
        <v>85</v>
      </c>
      <c r="I27" s="97">
        <v>89</v>
      </c>
      <c r="J27" s="97">
        <v>86</v>
      </c>
      <c r="K27" s="97">
        <v>90</v>
      </c>
      <c r="L27" s="97">
        <v>91</v>
      </c>
      <c r="M27" s="97">
        <v>90</v>
      </c>
      <c r="N27" s="102">
        <f t="shared" si="0"/>
        <v>531</v>
      </c>
      <c r="O27" s="117">
        <v>4</v>
      </c>
      <c r="R27" s="97"/>
      <c r="S27" s="97"/>
      <c r="T27" s="97"/>
    </row>
    <row r="28" spans="1:20" s="84" customFormat="1" ht="17.25" x14ac:dyDescent="0.3">
      <c r="A28" s="114">
        <v>16</v>
      </c>
      <c r="B28" s="95" t="s">
        <v>167</v>
      </c>
      <c r="C28" s="95" t="s">
        <v>163</v>
      </c>
      <c r="D28" s="95" t="s">
        <v>159</v>
      </c>
      <c r="E28" s="94">
        <v>1970</v>
      </c>
      <c r="F28" s="94">
        <v>199399</v>
      </c>
      <c r="G28" s="94"/>
      <c r="H28" s="97">
        <v>89</v>
      </c>
      <c r="I28" s="97">
        <v>85</v>
      </c>
      <c r="J28" s="97">
        <v>86</v>
      </c>
      <c r="K28" s="97">
        <v>86</v>
      </c>
      <c r="L28" s="97">
        <v>92</v>
      </c>
      <c r="M28" s="97">
        <v>89</v>
      </c>
      <c r="N28" s="102">
        <f t="shared" si="0"/>
        <v>527</v>
      </c>
      <c r="O28" s="117">
        <v>8</v>
      </c>
      <c r="R28" s="97"/>
      <c r="S28" s="97"/>
      <c r="T28" s="97"/>
    </row>
    <row r="29" spans="1:20" s="84" customFormat="1" ht="17.25" x14ac:dyDescent="0.3">
      <c r="A29" s="114">
        <v>17</v>
      </c>
      <c r="B29" s="98" t="s">
        <v>55</v>
      </c>
      <c r="C29" s="126" t="s">
        <v>61</v>
      </c>
      <c r="D29" s="98" t="s">
        <v>51</v>
      </c>
      <c r="E29" s="96">
        <v>1974</v>
      </c>
      <c r="F29" s="97">
        <v>279936</v>
      </c>
      <c r="G29" s="94"/>
      <c r="H29" s="97">
        <v>84</v>
      </c>
      <c r="I29" s="97">
        <v>87</v>
      </c>
      <c r="J29" s="97">
        <v>91</v>
      </c>
      <c r="K29" s="97">
        <v>90</v>
      </c>
      <c r="L29" s="97">
        <v>86</v>
      </c>
      <c r="M29" s="97">
        <v>89</v>
      </c>
      <c r="N29" s="102">
        <f t="shared" si="0"/>
        <v>527</v>
      </c>
      <c r="O29" s="117">
        <v>7</v>
      </c>
      <c r="R29" s="97"/>
      <c r="S29" s="97"/>
      <c r="T29" s="97"/>
    </row>
    <row r="30" spans="1:20" s="84" customFormat="1" ht="17.25" x14ac:dyDescent="0.3">
      <c r="A30" s="114">
        <v>18</v>
      </c>
      <c r="B30" s="127" t="s">
        <v>134</v>
      </c>
      <c r="C30" s="127" t="s">
        <v>63</v>
      </c>
      <c r="D30" s="127" t="s">
        <v>131</v>
      </c>
      <c r="E30" s="114">
        <v>1975</v>
      </c>
      <c r="F30" s="114">
        <v>159315</v>
      </c>
      <c r="G30" s="94"/>
      <c r="H30" s="97">
        <v>92</v>
      </c>
      <c r="I30" s="97">
        <v>91</v>
      </c>
      <c r="J30" s="97">
        <v>93</v>
      </c>
      <c r="K30" s="97">
        <v>83</v>
      </c>
      <c r="L30" s="97">
        <v>84</v>
      </c>
      <c r="M30" s="97">
        <v>81</v>
      </c>
      <c r="N30" s="102">
        <f t="shared" si="0"/>
        <v>524</v>
      </c>
      <c r="O30" s="117">
        <v>7</v>
      </c>
      <c r="R30" s="97"/>
      <c r="S30" s="97"/>
      <c r="T30" s="97"/>
    </row>
    <row r="31" spans="1:20" s="84" customFormat="1" ht="17.25" x14ac:dyDescent="0.3">
      <c r="A31" s="114">
        <v>19</v>
      </c>
      <c r="B31" s="95" t="s">
        <v>479</v>
      </c>
      <c r="C31" s="95" t="s">
        <v>135</v>
      </c>
      <c r="D31" s="95" t="s">
        <v>145</v>
      </c>
      <c r="E31" s="94">
        <v>1980</v>
      </c>
      <c r="F31" s="94">
        <v>166147</v>
      </c>
      <c r="G31" s="94"/>
      <c r="H31" s="97">
        <v>86</v>
      </c>
      <c r="I31" s="97">
        <v>90</v>
      </c>
      <c r="J31" s="97">
        <v>86</v>
      </c>
      <c r="K31" s="97">
        <v>86</v>
      </c>
      <c r="L31" s="97">
        <v>88</v>
      </c>
      <c r="M31" s="97">
        <v>88</v>
      </c>
      <c r="N31" s="102">
        <f t="shared" si="0"/>
        <v>524</v>
      </c>
      <c r="O31" s="117">
        <v>5</v>
      </c>
      <c r="R31" s="97"/>
      <c r="S31" s="97"/>
      <c r="T31" s="97"/>
    </row>
    <row r="32" spans="1:20" s="84" customFormat="1" ht="17.25" x14ac:dyDescent="0.3">
      <c r="A32" s="114">
        <v>20</v>
      </c>
      <c r="B32" s="95" t="s">
        <v>417</v>
      </c>
      <c r="C32" s="95" t="s">
        <v>486</v>
      </c>
      <c r="D32" s="95" t="s">
        <v>93</v>
      </c>
      <c r="E32" s="94">
        <v>1972</v>
      </c>
      <c r="F32" s="94">
        <v>191064</v>
      </c>
      <c r="G32" s="94"/>
      <c r="H32" s="97">
        <v>83</v>
      </c>
      <c r="I32" s="97">
        <v>79</v>
      </c>
      <c r="J32" s="97">
        <v>88</v>
      </c>
      <c r="K32" s="97">
        <v>82</v>
      </c>
      <c r="L32" s="97">
        <v>93</v>
      </c>
      <c r="M32" s="97">
        <v>93</v>
      </c>
      <c r="N32" s="102">
        <f t="shared" si="0"/>
        <v>518</v>
      </c>
      <c r="O32" s="117">
        <v>6</v>
      </c>
      <c r="R32" s="97"/>
      <c r="S32" s="97"/>
      <c r="T32" s="97"/>
    </row>
    <row r="33" spans="1:23" s="84" customFormat="1" ht="17.25" x14ac:dyDescent="0.3">
      <c r="A33" s="114">
        <v>21</v>
      </c>
      <c r="B33" s="128" t="s">
        <v>184</v>
      </c>
      <c r="C33" s="128" t="s">
        <v>53</v>
      </c>
      <c r="D33" s="128" t="s">
        <v>262</v>
      </c>
      <c r="E33" s="129">
        <v>1961</v>
      </c>
      <c r="F33" s="94">
        <v>186474</v>
      </c>
      <c r="G33" s="94"/>
      <c r="H33" s="97">
        <v>88</v>
      </c>
      <c r="I33" s="97">
        <v>91</v>
      </c>
      <c r="J33" s="97">
        <v>89</v>
      </c>
      <c r="K33" s="97">
        <v>90</v>
      </c>
      <c r="L33" s="97">
        <v>78</v>
      </c>
      <c r="M33" s="97">
        <v>81</v>
      </c>
      <c r="N33" s="102">
        <f t="shared" si="0"/>
        <v>517</v>
      </c>
      <c r="O33" s="117">
        <v>4</v>
      </c>
      <c r="R33" s="97"/>
      <c r="S33" s="97"/>
      <c r="T33" s="97"/>
    </row>
    <row r="34" spans="1:23" s="118" customFormat="1" ht="17.25" x14ac:dyDescent="0.3">
      <c r="A34" s="114">
        <v>22</v>
      </c>
      <c r="B34" s="128" t="s">
        <v>130</v>
      </c>
      <c r="C34" s="128" t="s">
        <v>402</v>
      </c>
      <c r="D34" s="128" t="s">
        <v>131</v>
      </c>
      <c r="E34" s="129">
        <v>1949</v>
      </c>
      <c r="F34" s="94">
        <v>159606</v>
      </c>
      <c r="G34" s="94"/>
      <c r="H34" s="97">
        <v>87</v>
      </c>
      <c r="I34" s="97">
        <v>78</v>
      </c>
      <c r="J34" s="97">
        <v>91</v>
      </c>
      <c r="K34" s="97">
        <v>80</v>
      </c>
      <c r="L34" s="97">
        <v>86</v>
      </c>
      <c r="M34" s="97">
        <v>93</v>
      </c>
      <c r="N34" s="102">
        <f t="shared" si="0"/>
        <v>515</v>
      </c>
      <c r="O34" s="117">
        <v>4</v>
      </c>
      <c r="R34" s="97"/>
      <c r="S34" s="97"/>
      <c r="T34" s="97"/>
    </row>
    <row r="35" spans="1:23" s="118" customFormat="1" ht="17.25" x14ac:dyDescent="0.3">
      <c r="A35" s="114">
        <v>23</v>
      </c>
      <c r="B35" s="95" t="s">
        <v>487</v>
      </c>
      <c r="C35" s="95" t="s">
        <v>488</v>
      </c>
      <c r="D35" s="95" t="s">
        <v>93</v>
      </c>
      <c r="E35" s="94">
        <v>1994</v>
      </c>
      <c r="F35" s="94">
        <v>549058</v>
      </c>
      <c r="G35" s="94"/>
      <c r="H35" s="97">
        <v>87</v>
      </c>
      <c r="I35" s="97">
        <v>86</v>
      </c>
      <c r="J35" s="97">
        <v>79</v>
      </c>
      <c r="K35" s="97">
        <v>85</v>
      </c>
      <c r="L35" s="97">
        <v>91</v>
      </c>
      <c r="M35" s="97">
        <v>81</v>
      </c>
      <c r="N35" s="102">
        <f t="shared" si="0"/>
        <v>509</v>
      </c>
      <c r="O35" s="117">
        <v>7</v>
      </c>
      <c r="R35" s="97"/>
      <c r="S35" s="97"/>
      <c r="T35" s="97"/>
    </row>
    <row r="36" spans="1:23" s="118" customFormat="1" ht="17.25" x14ac:dyDescent="0.3">
      <c r="A36" s="114">
        <v>24</v>
      </c>
      <c r="B36" s="95" t="s">
        <v>469</v>
      </c>
      <c r="C36" s="95" t="s">
        <v>470</v>
      </c>
      <c r="D36" s="95" t="s">
        <v>448</v>
      </c>
      <c r="E36" s="94">
        <v>2001</v>
      </c>
      <c r="F36" s="94">
        <v>839397</v>
      </c>
      <c r="G36" s="94"/>
      <c r="H36" s="97">
        <v>82</v>
      </c>
      <c r="I36" s="97">
        <v>82</v>
      </c>
      <c r="J36" s="97">
        <v>91</v>
      </c>
      <c r="K36" s="97">
        <v>85</v>
      </c>
      <c r="L36" s="97">
        <v>84</v>
      </c>
      <c r="M36" s="97">
        <v>82</v>
      </c>
      <c r="N36" s="102">
        <f t="shared" si="0"/>
        <v>506</v>
      </c>
      <c r="O36" s="117">
        <v>2</v>
      </c>
      <c r="R36" s="97"/>
      <c r="S36" s="97"/>
      <c r="T36" s="97"/>
      <c r="W36" s="118" t="s">
        <v>425</v>
      </c>
    </row>
    <row r="37" spans="1:23" s="118" customFormat="1" ht="17.25" x14ac:dyDescent="0.3">
      <c r="A37" s="114">
        <v>25</v>
      </c>
      <c r="B37" s="128" t="s">
        <v>457</v>
      </c>
      <c r="C37" s="128" t="s">
        <v>458</v>
      </c>
      <c r="D37" s="128" t="s">
        <v>459</v>
      </c>
      <c r="E37" s="129">
        <v>1981</v>
      </c>
      <c r="F37" s="94">
        <v>282415</v>
      </c>
      <c r="G37" s="94"/>
      <c r="H37" s="97">
        <v>79</v>
      </c>
      <c r="I37" s="97">
        <v>84</v>
      </c>
      <c r="J37" s="97">
        <v>83</v>
      </c>
      <c r="K37" s="97">
        <v>88</v>
      </c>
      <c r="L37" s="97">
        <v>80</v>
      </c>
      <c r="M37" s="97">
        <v>72</v>
      </c>
      <c r="N37" s="102">
        <f t="shared" si="0"/>
        <v>486</v>
      </c>
      <c r="O37" s="117">
        <v>4</v>
      </c>
      <c r="R37" s="97"/>
      <c r="S37" s="97"/>
      <c r="T37" s="97"/>
    </row>
    <row r="38" spans="1:23" s="118" customFormat="1" ht="17.25" x14ac:dyDescent="0.3">
      <c r="A38" s="114">
        <v>26</v>
      </c>
      <c r="B38" s="95" t="s">
        <v>457</v>
      </c>
      <c r="C38" s="95" t="s">
        <v>460</v>
      </c>
      <c r="D38" s="95" t="s">
        <v>459</v>
      </c>
      <c r="E38" s="94">
        <v>2011</v>
      </c>
      <c r="F38" s="94">
        <v>19647</v>
      </c>
      <c r="G38" s="94"/>
      <c r="H38" s="97">
        <v>80</v>
      </c>
      <c r="I38" s="97">
        <v>88</v>
      </c>
      <c r="J38" s="97">
        <v>80</v>
      </c>
      <c r="K38" s="97">
        <v>80</v>
      </c>
      <c r="L38" s="97">
        <v>79</v>
      </c>
      <c r="M38" s="97">
        <v>74</v>
      </c>
      <c r="N38" s="102">
        <f t="shared" si="0"/>
        <v>481</v>
      </c>
      <c r="O38" s="117">
        <v>2</v>
      </c>
      <c r="R38" s="97"/>
      <c r="S38" s="97"/>
      <c r="T38" s="97"/>
    </row>
    <row r="39" spans="1:23" s="118" customFormat="1" ht="17.25" x14ac:dyDescent="0.3">
      <c r="A39" s="114">
        <v>27</v>
      </c>
      <c r="B39" s="128" t="s">
        <v>427</v>
      </c>
      <c r="C39" s="128" t="s">
        <v>428</v>
      </c>
      <c r="D39" s="128" t="s">
        <v>429</v>
      </c>
      <c r="E39" s="129">
        <v>1950</v>
      </c>
      <c r="F39" s="94">
        <v>12922</v>
      </c>
      <c r="G39" s="94"/>
      <c r="H39" s="97">
        <v>84</v>
      </c>
      <c r="I39" s="97">
        <v>78</v>
      </c>
      <c r="J39" s="97">
        <v>75</v>
      </c>
      <c r="K39" s="97">
        <v>79</v>
      </c>
      <c r="L39" s="97">
        <v>77</v>
      </c>
      <c r="M39" s="97">
        <v>86</v>
      </c>
      <c r="N39" s="102">
        <f t="shared" si="0"/>
        <v>479</v>
      </c>
      <c r="O39" s="117">
        <v>3</v>
      </c>
      <c r="R39" s="97"/>
      <c r="S39" s="97"/>
      <c r="T39" s="97"/>
    </row>
    <row r="40" spans="1:23" s="118" customFormat="1" ht="17.25" x14ac:dyDescent="0.3">
      <c r="A40" s="114">
        <v>28</v>
      </c>
      <c r="B40" s="130" t="s">
        <v>457</v>
      </c>
      <c r="C40" s="131" t="s">
        <v>465</v>
      </c>
      <c r="D40" s="130" t="s">
        <v>459</v>
      </c>
      <c r="E40" s="97">
        <v>2013</v>
      </c>
      <c r="F40" s="97">
        <v>35165</v>
      </c>
      <c r="G40" s="94"/>
      <c r="H40" s="97">
        <v>86</v>
      </c>
      <c r="I40" s="97">
        <v>72</v>
      </c>
      <c r="J40" s="97">
        <v>80</v>
      </c>
      <c r="K40" s="97">
        <v>79</v>
      </c>
      <c r="L40" s="97">
        <v>78</v>
      </c>
      <c r="M40" s="97">
        <v>74</v>
      </c>
      <c r="N40" s="102">
        <f t="shared" si="0"/>
        <v>469</v>
      </c>
      <c r="O40" s="117">
        <v>2</v>
      </c>
      <c r="R40" s="97"/>
      <c r="S40" s="97"/>
      <c r="T40" s="97"/>
    </row>
    <row r="41" spans="1:23" s="84" customFormat="1" ht="17.25" x14ac:dyDescent="0.3">
      <c r="A41" s="113"/>
      <c r="B41" s="95"/>
      <c r="C41" s="95"/>
      <c r="D41" s="95"/>
      <c r="E41" s="94"/>
      <c r="F41" s="94"/>
      <c r="G41" s="94"/>
      <c r="H41" s="97"/>
      <c r="I41" s="97"/>
      <c r="J41" s="97"/>
      <c r="K41" s="97"/>
      <c r="L41" s="97"/>
      <c r="M41" s="97"/>
      <c r="N41" s="102"/>
      <c r="O41" s="117"/>
      <c r="R41" s="97"/>
      <c r="S41" s="97"/>
      <c r="T41" s="97"/>
    </row>
    <row r="42" spans="1:23" s="85" customFormat="1" ht="18" x14ac:dyDescent="0.25">
      <c r="A42" s="115"/>
      <c r="B42" s="138" t="s">
        <v>493</v>
      </c>
      <c r="C42" s="138"/>
      <c r="D42" s="138"/>
      <c r="E42" s="115"/>
      <c r="F42" s="115"/>
      <c r="G42" s="115"/>
      <c r="H42" s="115"/>
      <c r="I42" s="115"/>
      <c r="J42" s="115"/>
      <c r="K42" s="116"/>
      <c r="L42" s="115"/>
      <c r="M42" s="132"/>
      <c r="N42" s="116"/>
      <c r="O42" s="132" t="s">
        <v>500</v>
      </c>
      <c r="P42" s="116"/>
    </row>
    <row r="43" spans="1:23" x14ac:dyDescent="0.3">
      <c r="N43" s="99"/>
    </row>
    <row r="44" spans="1:23" x14ac:dyDescent="0.3">
      <c r="N44" s="99"/>
    </row>
    <row r="45" spans="1:23" x14ac:dyDescent="0.3">
      <c r="N45" s="99"/>
    </row>
    <row r="46" spans="1:23" x14ac:dyDescent="0.3">
      <c r="N46" s="99"/>
    </row>
    <row r="47" spans="1:23" x14ac:dyDescent="0.3">
      <c r="N47" s="99"/>
    </row>
    <row r="48" spans="1:23" x14ac:dyDescent="0.3">
      <c r="N48" s="99"/>
    </row>
    <row r="49" spans="14:15" x14ac:dyDescent="0.3">
      <c r="N49" s="99"/>
    </row>
    <row r="50" spans="14:15" x14ac:dyDescent="0.3">
      <c r="N50" s="99"/>
    </row>
    <row r="51" spans="14:15" x14ac:dyDescent="0.3">
      <c r="N51" s="99"/>
    </row>
    <row r="52" spans="14:15" x14ac:dyDescent="0.3">
      <c r="N52" s="99"/>
    </row>
    <row r="53" spans="14:15" x14ac:dyDescent="0.3">
      <c r="N53" s="99"/>
      <c r="O53" s="125" t="s">
        <v>425</v>
      </c>
    </row>
    <row r="54" spans="14:15" x14ac:dyDescent="0.3">
      <c r="N54" s="99"/>
    </row>
    <row r="55" spans="14:15" x14ac:dyDescent="0.3">
      <c r="N55" s="99"/>
    </row>
    <row r="56" spans="14:15" x14ac:dyDescent="0.3">
      <c r="N56" s="99"/>
    </row>
    <row r="57" spans="14:15" x14ac:dyDescent="0.3">
      <c r="N57" s="99"/>
    </row>
    <row r="58" spans="14:15" x14ac:dyDescent="0.3">
      <c r="N58" s="99"/>
    </row>
    <row r="59" spans="14:15" x14ac:dyDescent="0.3">
      <c r="N59" s="99"/>
    </row>
    <row r="60" spans="14:15" x14ac:dyDescent="0.3">
      <c r="N60" s="99"/>
    </row>
    <row r="61" spans="14:15" x14ac:dyDescent="0.3">
      <c r="N61" s="99"/>
    </row>
  </sheetData>
  <sortState ref="B13:O40">
    <sortCondition descending="1" ref="N13:N40"/>
    <sortCondition descending="1" ref="O13:O40"/>
    <sortCondition descending="1" ref="M13:M40"/>
    <sortCondition descending="1" ref="L13:L40"/>
    <sortCondition descending="1" ref="K13:K40"/>
    <sortCondition ref="B13:B40"/>
  </sortState>
  <mergeCells count="5">
    <mergeCell ref="E6:N6"/>
    <mergeCell ref="A8:B8"/>
    <mergeCell ref="G8:M8"/>
    <mergeCell ref="H10:J10"/>
    <mergeCell ref="K10:M10"/>
  </mergeCells>
  <pageMargins left="0.27559055118110237" right="0.27559055118110237" top="0.59055118110236227" bottom="0.70866141732283472" header="0.31496062992125984" footer="0.31496062992125984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Team A2</vt:lpstr>
      <vt:lpstr>Team A1</vt:lpstr>
      <vt:lpstr>Team C2</vt:lpstr>
      <vt:lpstr>Titelblatt</vt:lpstr>
      <vt:lpstr>Kat. A 2 Stellung</vt:lpstr>
      <vt:lpstr>Kat. D 2 Stellung</vt:lpstr>
      <vt:lpstr>Kat. A liegend</vt:lpstr>
      <vt:lpstr>Kat. D liegend</vt:lpstr>
      <vt:lpstr>Kat. E liegend</vt:lpstr>
      <vt:lpstr>Team C1</vt:lpstr>
      <vt:lpstr>PA</vt:lpstr>
      <vt:lpstr>Team PA</vt:lpstr>
      <vt:lpstr>PB</vt:lpstr>
      <vt:lpstr>Team PB</vt:lpstr>
      <vt:lpstr>PC</vt:lpstr>
      <vt:lpstr>Team PC</vt:lpstr>
      <vt:lpstr>'Kat. A 2 Stellung'!Drucktitel</vt:lpstr>
      <vt:lpstr>'Kat. A liegend'!Drucktitel</vt:lpstr>
      <vt:lpstr>'Kat. D 2 Stellung'!Drucktitel</vt:lpstr>
      <vt:lpstr>'Kat. D liegend'!Drucktitel</vt:lpstr>
      <vt:lpstr>'Kat. E liegend'!Drucktitel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Levy</dc:creator>
  <cp:lastModifiedBy>Primus Egle</cp:lastModifiedBy>
  <cp:lastPrinted>2026-05-29T20:22:28Z</cp:lastPrinted>
  <dcterms:created xsi:type="dcterms:W3CDTF">2014-06-17T05:39:25Z</dcterms:created>
  <dcterms:modified xsi:type="dcterms:W3CDTF">2026-05-29T20:23:46Z</dcterms:modified>
</cp:coreProperties>
</file>